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user\Downloads\ישיבה שלא מן המניין מספר 10\"/>
    </mc:Choice>
  </mc:AlternateContent>
  <xr:revisionPtr revIDLastSave="0" documentId="13_ncr:1_{7C218AB3-133F-4D1E-932D-A710EBC466D0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עדכון תברים פעילים" sheetId="1" r:id="rId1"/>
    <sheet name="תברים חדשים " sheetId="4" r:id="rId2"/>
    <sheet name="סגירת תברים " sheetId="2" r:id="rId3"/>
  </sheets>
  <definedNames>
    <definedName name="_xlnm.Print_Area" localSheetId="0">'עדכון תברים פעילים'!$A$1:$I$32</definedName>
    <definedName name="_xlnm.Print_Area" localSheetId="1">'תברים חדשים '!$A$1:$F$9</definedName>
    <definedName name="_xlnm.Print_Titles" localSheetId="0">'עדכון תברים פעילים'!$1:$1</definedName>
    <definedName name="_xlnm.Print_Titles" localSheetId="1">'תברים חדשים 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4" l="1"/>
  <c r="D5" i="4"/>
  <c r="E5" i="4"/>
  <c r="F5" i="4"/>
  <c r="E3" i="4"/>
  <c r="F12" i="2"/>
  <c r="G28" i="1"/>
  <c r="I28" i="1"/>
  <c r="D32" i="1"/>
  <c r="E32" i="1"/>
  <c r="F32" i="1"/>
  <c r="H32" i="1"/>
  <c r="C32" i="1"/>
  <c r="G31" i="1"/>
  <c r="I31" i="1"/>
  <c r="G30" i="1"/>
  <c r="I30" i="1"/>
  <c r="G29" i="1"/>
  <c r="I29" i="1"/>
  <c r="G27" i="1"/>
  <c r="I27" i="1"/>
  <c r="G26" i="1"/>
  <c r="I26" i="1"/>
  <c r="G25" i="1"/>
  <c r="I25" i="1"/>
  <c r="G20" i="1"/>
  <c r="I20" i="1"/>
  <c r="I18" i="1"/>
  <c r="G18" i="1"/>
  <c r="I21" i="1"/>
  <c r="I22" i="1"/>
  <c r="I23" i="1"/>
  <c r="I2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G17" i="1"/>
  <c r="G16" i="1"/>
  <c r="G12" i="1"/>
  <c r="G10" i="1"/>
  <c r="C5" i="4"/>
  <c r="I3" i="1"/>
  <c r="I32" i="1" s="1"/>
  <c r="G24" i="1"/>
  <c r="G23" i="1"/>
  <c r="G21" i="1"/>
  <c r="G22" i="1"/>
  <c r="G11" i="1"/>
  <c r="G14" i="1"/>
  <c r="G15" i="1"/>
  <c r="G7" i="1"/>
  <c r="G32" i="1" s="1"/>
  <c r="G8" i="1"/>
  <c r="G9" i="1"/>
  <c r="G6" i="1"/>
  <c r="G4" i="1"/>
  <c r="G5" i="1"/>
  <c r="G3" i="1"/>
</calcChain>
</file>

<file path=xl/sharedStrings.xml><?xml version="1.0" encoding="utf-8"?>
<sst xmlns="http://schemas.openxmlformats.org/spreadsheetml/2006/main" count="85" uniqueCount="80">
  <si>
    <t>מספר</t>
  </si>
  <si>
    <t>מהות התב"ר</t>
  </si>
  <si>
    <t>נגישות לאוכלוסיות מיוחדות</t>
  </si>
  <si>
    <t>מקלטים ציבוריים - שדרוג</t>
  </si>
  <si>
    <t>מערכות GIS</t>
  </si>
  <si>
    <t>סקר נכסים</t>
  </si>
  <si>
    <t>שיקום תשתיות עירוניות</t>
  </si>
  <si>
    <t>הוספת כתות בבי"ס קלמן</t>
  </si>
  <si>
    <t>שיפוץ הקאנטרי</t>
  </si>
  <si>
    <t>תב"ע צומת סוקולוב ביאליק ויצמן</t>
  </si>
  <si>
    <t xml:space="preserve">תשתיות מחשוב </t>
  </si>
  <si>
    <t>סימון כבישים 2014</t>
  </si>
  <si>
    <t>תכנונים מדידות ושמאויות</t>
  </si>
  <si>
    <t>שימור אתרים</t>
  </si>
  <si>
    <t>מעונות בית שמאי</t>
  </si>
  <si>
    <t>סקר תמרור למשרד התחבורה</t>
  </si>
  <si>
    <t>גנרטור ליד לבנים</t>
  </si>
  <si>
    <t>היקף התב"ר שאושר במשרד הפנים</t>
  </si>
  <si>
    <t>יתרה בתב"ר לאחר שריונים</t>
  </si>
  <si>
    <t>היקף תב"ר  מאושר</t>
  </si>
  <si>
    <t xml:space="preserve">עודף </t>
  </si>
  <si>
    <t>גרעון</t>
  </si>
  <si>
    <t>הגדלה(הקטנה) מבוקשת</t>
  </si>
  <si>
    <t xml:space="preserve">מספר התב"ר </t>
  </si>
  <si>
    <t>שם התב"ר</t>
  </si>
  <si>
    <t>הסדרי תנועה ברחבי העיר</t>
  </si>
  <si>
    <t>מרמי-שצפ במתחם אלכסנדרוני</t>
  </si>
  <si>
    <t>גנרטור לבנין העירייה</t>
  </si>
  <si>
    <t>רישוי אולמות ספורט</t>
  </si>
  <si>
    <t>חדש 5</t>
  </si>
  <si>
    <t>חדש 8</t>
  </si>
  <si>
    <t>חדש 15</t>
  </si>
  <si>
    <t>חדש 35</t>
  </si>
  <si>
    <t>סה"כ הגדלה</t>
  </si>
  <si>
    <t>גני ילדים ברחוב הגפן</t>
  </si>
  <si>
    <t xml:space="preserve">עבודות ניקוז </t>
  </si>
  <si>
    <t xml:space="preserve">רחוב השרף </t>
  </si>
  <si>
    <t xml:space="preserve">שם התב"ר </t>
  </si>
  <si>
    <t>מספר סידורי</t>
  </si>
  <si>
    <t>תשתיות שרתים במוסדות העירייה</t>
  </si>
  <si>
    <t>חדש 21</t>
  </si>
  <si>
    <t>A</t>
  </si>
  <si>
    <t>B</t>
  </si>
  <si>
    <t>C</t>
  </si>
  <si>
    <t>A+B+C</t>
  </si>
  <si>
    <t>B+C</t>
  </si>
  <si>
    <t>D</t>
  </si>
  <si>
    <t>C+D</t>
  </si>
  <si>
    <t>הגדלה מבוקשת 2020</t>
  </si>
  <si>
    <t>הגדלה  מבוקשת 2021</t>
  </si>
  <si>
    <t>סה"כ הגדלה מבוקשת לשנים 2020-2021</t>
  </si>
  <si>
    <t>יתרה לניצול מאישורי מליאה קודמים</t>
  </si>
  <si>
    <t>.</t>
  </si>
  <si>
    <t>שיפוץ אצטדיון אטלטיקה</t>
  </si>
  <si>
    <t>קו ניקוז סנונית נווה רום</t>
  </si>
  <si>
    <t>סה"כ היקף תב"ר מבוקש לשנת 2020</t>
  </si>
  <si>
    <t xml:space="preserve">מבנה לצופים בנווה מגן </t>
  </si>
  <si>
    <t>שיפוץ המועדון לקשיש הרב קוק 41</t>
  </si>
  <si>
    <t>סריקת תיקי נכסי עירייה</t>
  </si>
  <si>
    <t>כביש גישה למשרד רוהמ</t>
  </si>
  <si>
    <t>הסכם זרחי והפקעה ברחוב העבודה</t>
  </si>
  <si>
    <t xml:space="preserve">שיפוצי מוס"ח </t>
  </si>
  <si>
    <t xml:space="preserve">גני ילדים הנוטר </t>
  </si>
  <si>
    <t>פיס גני ילדים שיפוצים-הקטנת היקף</t>
  </si>
  <si>
    <t>סה"כ</t>
  </si>
  <si>
    <t>תב"ר חדש</t>
  </si>
  <si>
    <r>
      <t xml:space="preserve"> תכנון התחדשות עירונית </t>
    </r>
    <r>
      <rPr>
        <sz val="12"/>
        <rFont val="Arial"/>
        <family val="2"/>
      </rPr>
      <t>בן חיים</t>
    </r>
  </si>
  <si>
    <r>
      <t xml:space="preserve"> תכנון התחדשות עירונית </t>
    </r>
    <r>
      <rPr>
        <sz val="12"/>
        <rFont val="Arial"/>
        <family val="2"/>
      </rPr>
      <t>ריינס</t>
    </r>
  </si>
  <si>
    <t>סה"כ העברה לקרנות</t>
  </si>
  <si>
    <t>2020-1</t>
  </si>
  <si>
    <t>תיעוד ארכיוני מתושבים לקראת חגיגת ה-100</t>
  </si>
  <si>
    <t>2020-2</t>
  </si>
  <si>
    <t>בי"ס יעל רום</t>
  </si>
  <si>
    <t>מזה אומדן השתתפות מ. החינוך 14.5 מ' ₪</t>
  </si>
  <si>
    <t>הגדלה לשנים 2022-2025 לפרוייקטים ארוכי טווח</t>
  </si>
  <si>
    <t>סה"כ הגדלה מבוקשת לשנים 2020+2021</t>
  </si>
  <si>
    <r>
      <t>שבילי אופניים</t>
    </r>
    <r>
      <rPr>
        <sz val="11"/>
        <color indexed="17"/>
        <rFont val="Arial"/>
        <family val="2"/>
      </rPr>
      <t xml:space="preserve"> (יתרה לקבל )</t>
    </r>
  </si>
  <si>
    <r>
      <t xml:space="preserve">תכנית מתאר כוללנית לרמה"ש </t>
    </r>
    <r>
      <rPr>
        <sz val="11"/>
        <color indexed="17"/>
        <rFont val="Arial"/>
        <family val="2"/>
      </rPr>
      <t>(יתרה לקבל )</t>
    </r>
  </si>
  <si>
    <r>
      <t xml:space="preserve">שינוי לשם חדש: </t>
    </r>
    <r>
      <rPr>
        <sz val="11"/>
        <color indexed="8"/>
        <rFont val="Arial"/>
        <family val="2"/>
      </rPr>
      <t>בניית מעון שיקומי (במקום בניית מעון יום ברחוב שיבולת)</t>
    </r>
  </si>
  <si>
    <r>
      <t xml:space="preserve">קביעת מימון מהלוואה מבנק: </t>
    </r>
    <r>
      <rPr>
        <sz val="11"/>
        <color indexed="8"/>
        <rFont val="Arial"/>
        <family val="2"/>
      </rPr>
      <t xml:space="preserve">סקר תאורה חכמה + והחלפת עמודים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</si>
</sst>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0" fillId="0" borderId="0" xfId="0" applyAlignment="1">
      <alignment horizontal="right"/>
    </xf>
    <xf numFmtId="3" fontId="0" fillId="3" borderId="1" xfId="0" applyNumberFormat="1" applyFill="1" applyBorder="1"/>
    <xf numFmtId="0" fontId="0" fillId="3" borderId="0" xfId="0" applyFill="1"/>
    <xf numFmtId="164" fontId="5" fillId="2" borderId="1" xfId="1" applyNumberFormat="1" applyFont="1" applyFill="1" applyBorder="1" applyAlignment="1">
      <alignment horizontal="center" wrapText="1"/>
    </xf>
    <xf numFmtId="164" fontId="4" fillId="0" borderId="1" xfId="1" applyNumberFormat="1" applyFont="1" applyBorder="1"/>
    <xf numFmtId="164" fontId="4" fillId="0" borderId="0" xfId="1" applyNumberFormat="1" applyFont="1"/>
    <xf numFmtId="0" fontId="5" fillId="0" borderId="1" xfId="0" applyFont="1" applyBorder="1"/>
    <xf numFmtId="164" fontId="5" fillId="0" borderId="1" xfId="1" applyNumberFormat="1" applyFont="1" applyBorder="1"/>
    <xf numFmtId="0" fontId="0" fillId="3" borderId="0" xfId="0" applyFill="1" applyAlignment="1"/>
    <xf numFmtId="0" fontId="0" fillId="0" borderId="0" xfId="0" applyFill="1" applyBorder="1"/>
    <xf numFmtId="0" fontId="0" fillId="0" borderId="0" xfId="0" applyBorder="1"/>
    <xf numFmtId="164" fontId="4" fillId="0" borderId="1" xfId="1" applyNumberFormat="1" applyFont="1" applyBorder="1"/>
    <xf numFmtId="164" fontId="4" fillId="0" borderId="1" xfId="1" applyNumberFormat="1" applyFont="1" applyFill="1" applyBorder="1" applyAlignment="1">
      <alignment wrapText="1"/>
    </xf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Border="1"/>
    <xf numFmtId="164" fontId="4" fillId="3" borderId="1" xfId="1" applyNumberFormat="1" applyFont="1" applyFill="1" applyBorder="1"/>
    <xf numFmtId="0" fontId="5" fillId="4" borderId="1" xfId="0" applyFont="1" applyFill="1" applyBorder="1" applyAlignment="1">
      <alignment horizontal="center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0" borderId="0" xfId="0" applyFont="1" applyBorder="1"/>
    <xf numFmtId="164" fontId="5" fillId="0" borderId="0" xfId="1" applyNumberFormat="1" applyFont="1" applyBorder="1"/>
    <xf numFmtId="0" fontId="5" fillId="0" borderId="2" xfId="0" applyFont="1" applyBorder="1"/>
    <xf numFmtId="0" fontId="5" fillId="0" borderId="3" xfId="0" applyFont="1" applyBorder="1"/>
    <xf numFmtId="164" fontId="5" fillId="3" borderId="3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Border="1"/>
    <xf numFmtId="0" fontId="7" fillId="0" borderId="1" xfId="0" applyFont="1" applyBorder="1"/>
    <xf numFmtId="0" fontId="8" fillId="0" borderId="4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3" borderId="1" xfId="0" applyFont="1" applyFill="1" applyBorder="1"/>
    <xf numFmtId="164" fontId="5" fillId="3" borderId="1" xfId="1" applyNumberFormat="1" applyFont="1" applyFill="1" applyBorder="1" applyAlignment="1">
      <alignment wrapText="1"/>
    </xf>
    <xf numFmtId="164" fontId="8" fillId="0" borderId="1" xfId="1" applyNumberFormat="1" applyFont="1" applyBorder="1"/>
    <xf numFmtId="3" fontId="9" fillId="3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33"/>
  <sheetViews>
    <sheetView rightToLeft="1" tabSelected="1" zoomScale="93" zoomScaleNormal="93" workbookViewId="0">
      <selection activeCell="I10" sqref="I10"/>
    </sheetView>
  </sheetViews>
  <sheetFormatPr defaultRowHeight="14" x14ac:dyDescent="0.3"/>
  <cols>
    <col min="1" max="1" width="9.33203125" bestFit="1" customWidth="1"/>
    <col min="2" max="2" width="38.08203125" bestFit="1" customWidth="1"/>
    <col min="3" max="3" width="17.83203125" style="10" bestFit="1" customWidth="1"/>
    <col min="4" max="4" width="14.75" style="7" bestFit="1" customWidth="1"/>
    <col min="5" max="5" width="17.08203125" style="13" customWidth="1"/>
    <col min="6" max="6" width="17" customWidth="1"/>
    <col min="7" max="7" width="20.33203125" style="19" bestFit="1" customWidth="1"/>
    <col min="8" max="9" width="16.83203125" style="5" customWidth="1"/>
  </cols>
  <sheetData>
    <row r="1" spans="1:9" ht="42" x14ac:dyDescent="0.3">
      <c r="A1" s="1" t="s">
        <v>0</v>
      </c>
      <c r="B1" s="1" t="s">
        <v>1</v>
      </c>
      <c r="C1" s="8" t="s">
        <v>17</v>
      </c>
      <c r="D1" s="1" t="s">
        <v>18</v>
      </c>
      <c r="E1" s="1" t="s">
        <v>51</v>
      </c>
      <c r="F1" s="1" t="s">
        <v>48</v>
      </c>
      <c r="G1" s="8" t="s">
        <v>55</v>
      </c>
      <c r="H1" s="1" t="s">
        <v>49</v>
      </c>
      <c r="I1" s="1" t="s">
        <v>50</v>
      </c>
    </row>
    <row r="2" spans="1:9" x14ac:dyDescent="0.3">
      <c r="A2" s="22"/>
      <c r="B2" s="22"/>
      <c r="C2" s="23" t="s">
        <v>41</v>
      </c>
      <c r="D2" s="22"/>
      <c r="E2" s="22" t="s">
        <v>42</v>
      </c>
      <c r="F2" s="22" t="s">
        <v>43</v>
      </c>
      <c r="G2" s="23" t="s">
        <v>44</v>
      </c>
      <c r="H2" s="22" t="s">
        <v>46</v>
      </c>
      <c r="I2" s="22" t="s">
        <v>47</v>
      </c>
    </row>
    <row r="3" spans="1:9" x14ac:dyDescent="0.3">
      <c r="A3" s="3">
        <v>52</v>
      </c>
      <c r="B3" s="3" t="s">
        <v>2</v>
      </c>
      <c r="C3" s="21">
        <v>10884600</v>
      </c>
      <c r="D3" s="6">
        <v>395229</v>
      </c>
      <c r="E3" s="6">
        <v>4000000</v>
      </c>
      <c r="F3" s="6">
        <v>4000000</v>
      </c>
      <c r="G3" s="21">
        <f>C3+E3+F3</f>
        <v>18884600</v>
      </c>
      <c r="H3" s="6">
        <v>4000000</v>
      </c>
      <c r="I3" s="6">
        <f>F3+H3</f>
        <v>8000000</v>
      </c>
    </row>
    <row r="4" spans="1:9" x14ac:dyDescent="0.3">
      <c r="A4" s="2">
        <v>358</v>
      </c>
      <c r="B4" s="2" t="s">
        <v>3</v>
      </c>
      <c r="C4" s="21">
        <v>2700000</v>
      </c>
      <c r="D4" s="6">
        <v>-27751</v>
      </c>
      <c r="E4" s="6">
        <v>300000</v>
      </c>
      <c r="F4" s="6">
        <v>400000</v>
      </c>
      <c r="G4" s="21">
        <f>C4+E4+F4</f>
        <v>3400000</v>
      </c>
      <c r="H4" s="6"/>
      <c r="I4" s="6">
        <f t="shared" ref="I4:I20" si="0">F4+H4</f>
        <v>400000</v>
      </c>
    </row>
    <row r="5" spans="1:9" x14ac:dyDescent="0.3">
      <c r="A5" s="2">
        <v>518</v>
      </c>
      <c r="B5" s="2" t="s">
        <v>4</v>
      </c>
      <c r="C5" s="21">
        <v>200000</v>
      </c>
      <c r="D5" s="6">
        <v>105230</v>
      </c>
      <c r="E5" s="6">
        <v>55000</v>
      </c>
      <c r="F5" s="6">
        <v>100000</v>
      </c>
      <c r="G5" s="21">
        <f t="shared" ref="G5:G31" si="1">C5+E5+F5</f>
        <v>355000</v>
      </c>
      <c r="H5" s="6"/>
      <c r="I5" s="6">
        <f t="shared" si="0"/>
        <v>100000</v>
      </c>
    </row>
    <row r="6" spans="1:9" x14ac:dyDescent="0.3">
      <c r="A6" s="2">
        <v>520</v>
      </c>
      <c r="B6" s="2" t="s">
        <v>76</v>
      </c>
      <c r="C6" s="21">
        <v>4238933</v>
      </c>
      <c r="D6" s="37">
        <v>-1304407</v>
      </c>
      <c r="E6" s="6">
        <v>0</v>
      </c>
      <c r="F6" s="6">
        <v>3000000</v>
      </c>
      <c r="G6" s="21">
        <f t="shared" si="1"/>
        <v>7238933</v>
      </c>
      <c r="H6" s="6"/>
      <c r="I6" s="6">
        <f t="shared" si="0"/>
        <v>3000000</v>
      </c>
    </row>
    <row r="7" spans="1:9" s="7" customFormat="1" x14ac:dyDescent="0.3">
      <c r="A7" s="3">
        <v>535</v>
      </c>
      <c r="B7" s="3" t="s">
        <v>25</v>
      </c>
      <c r="C7" s="21">
        <v>210000</v>
      </c>
      <c r="D7" s="6">
        <v>47</v>
      </c>
      <c r="E7" s="6"/>
      <c r="F7" s="6">
        <v>1000000</v>
      </c>
      <c r="G7" s="21">
        <f t="shared" si="1"/>
        <v>1210000</v>
      </c>
      <c r="H7" s="6"/>
      <c r="I7" s="6">
        <f t="shared" si="0"/>
        <v>1000000</v>
      </c>
    </row>
    <row r="8" spans="1:9" x14ac:dyDescent="0.3">
      <c r="A8" s="2">
        <v>547</v>
      </c>
      <c r="B8" s="2" t="s">
        <v>5</v>
      </c>
      <c r="C8" s="21">
        <v>1500000</v>
      </c>
      <c r="D8" s="6">
        <v>-204287</v>
      </c>
      <c r="E8" s="6">
        <v>0</v>
      </c>
      <c r="F8" s="6">
        <v>800000</v>
      </c>
      <c r="G8" s="21">
        <f t="shared" si="1"/>
        <v>2300000</v>
      </c>
      <c r="H8" s="6"/>
      <c r="I8" s="6">
        <f t="shared" si="0"/>
        <v>800000</v>
      </c>
    </row>
    <row r="9" spans="1:9" x14ac:dyDescent="0.3">
      <c r="A9" s="2">
        <v>549</v>
      </c>
      <c r="B9" s="2" t="s">
        <v>35</v>
      </c>
      <c r="C9" s="21">
        <v>6150000</v>
      </c>
      <c r="D9" s="6">
        <v>3668475</v>
      </c>
      <c r="E9" s="6"/>
      <c r="F9" s="6">
        <v>10000000</v>
      </c>
      <c r="G9" s="21">
        <f t="shared" si="1"/>
        <v>16150000</v>
      </c>
      <c r="H9" s="6"/>
      <c r="I9" s="6">
        <f t="shared" si="0"/>
        <v>10000000</v>
      </c>
    </row>
    <row r="10" spans="1:9" s="7" customFormat="1" x14ac:dyDescent="0.3">
      <c r="A10" s="3">
        <v>569</v>
      </c>
      <c r="B10" s="3" t="s">
        <v>77</v>
      </c>
      <c r="C10" s="21">
        <v>400000</v>
      </c>
      <c r="D10" s="37">
        <v>-251096</v>
      </c>
      <c r="E10" s="6">
        <v>120000</v>
      </c>
      <c r="F10" s="6">
        <v>200000</v>
      </c>
      <c r="G10" s="21">
        <f t="shared" si="1"/>
        <v>720000</v>
      </c>
      <c r="H10" s="6"/>
      <c r="I10" s="6">
        <f t="shared" si="0"/>
        <v>200000</v>
      </c>
    </row>
    <row r="11" spans="1:9" ht="13.5" customHeight="1" x14ac:dyDescent="0.3">
      <c r="A11" s="2">
        <v>604</v>
      </c>
      <c r="B11" s="2" t="s">
        <v>6</v>
      </c>
      <c r="C11" s="21">
        <v>15011689</v>
      </c>
      <c r="D11" s="6">
        <v>-506102</v>
      </c>
      <c r="E11" s="6">
        <v>1500000</v>
      </c>
      <c r="F11" s="6">
        <v>4000000</v>
      </c>
      <c r="G11" s="21">
        <f t="shared" si="1"/>
        <v>20511689</v>
      </c>
      <c r="H11" s="6"/>
      <c r="I11" s="6">
        <f t="shared" si="0"/>
        <v>4000000</v>
      </c>
    </row>
    <row r="12" spans="1:9" ht="13.5" customHeight="1" x14ac:dyDescent="0.3">
      <c r="A12" s="2">
        <v>614</v>
      </c>
      <c r="B12" s="2" t="s">
        <v>58</v>
      </c>
      <c r="C12" s="21">
        <v>110000</v>
      </c>
      <c r="D12" s="6">
        <v>1</v>
      </c>
      <c r="E12" s="6">
        <v>0</v>
      </c>
      <c r="F12" s="6">
        <v>50000</v>
      </c>
      <c r="G12" s="21">
        <f t="shared" si="1"/>
        <v>160000</v>
      </c>
      <c r="H12" s="6"/>
      <c r="I12" s="6">
        <f t="shared" si="0"/>
        <v>50000</v>
      </c>
    </row>
    <row r="13" spans="1:9" s="7" customFormat="1" x14ac:dyDescent="0.3">
      <c r="A13" s="3">
        <v>705</v>
      </c>
      <c r="B13" s="2" t="s">
        <v>7</v>
      </c>
      <c r="C13" s="21">
        <v>17600000</v>
      </c>
      <c r="D13" s="6">
        <v>-345093</v>
      </c>
      <c r="E13" s="6"/>
      <c r="F13" s="6">
        <v>600000</v>
      </c>
      <c r="G13" s="21">
        <v>600000</v>
      </c>
      <c r="H13" s="6"/>
      <c r="I13" s="6">
        <f t="shared" si="0"/>
        <v>600000</v>
      </c>
    </row>
    <row r="14" spans="1:9" x14ac:dyDescent="0.3">
      <c r="A14" s="2">
        <v>707</v>
      </c>
      <c r="B14" s="2" t="s">
        <v>8</v>
      </c>
      <c r="C14" s="21">
        <v>8430000</v>
      </c>
      <c r="D14" s="6">
        <v>-32863</v>
      </c>
      <c r="E14" s="6">
        <v>2570000</v>
      </c>
      <c r="F14" s="6">
        <v>3000000</v>
      </c>
      <c r="G14" s="21">
        <f t="shared" si="1"/>
        <v>14000000</v>
      </c>
      <c r="H14" s="6"/>
      <c r="I14" s="6">
        <f t="shared" si="0"/>
        <v>3000000</v>
      </c>
    </row>
    <row r="15" spans="1:9" x14ac:dyDescent="0.3">
      <c r="A15" s="2">
        <v>721</v>
      </c>
      <c r="B15" s="2" t="s">
        <v>36</v>
      </c>
      <c r="C15" s="21">
        <v>14075000</v>
      </c>
      <c r="D15" s="21">
        <v>1285765</v>
      </c>
      <c r="E15" s="6">
        <v>10500000</v>
      </c>
      <c r="F15" s="6">
        <v>25000000</v>
      </c>
      <c r="G15" s="21">
        <f t="shared" si="1"/>
        <v>49575000</v>
      </c>
      <c r="H15" s="6"/>
      <c r="I15" s="6">
        <f t="shared" si="0"/>
        <v>25000000</v>
      </c>
    </row>
    <row r="16" spans="1:9" s="7" customFormat="1" x14ac:dyDescent="0.3">
      <c r="A16" s="2">
        <v>804</v>
      </c>
      <c r="B16" s="2" t="s">
        <v>9</v>
      </c>
      <c r="C16" s="21">
        <v>300000</v>
      </c>
      <c r="D16" s="6">
        <v>54651</v>
      </c>
      <c r="E16" s="6">
        <v>800000</v>
      </c>
      <c r="F16" s="6">
        <v>250000</v>
      </c>
      <c r="G16" s="21">
        <f t="shared" si="1"/>
        <v>1350000</v>
      </c>
      <c r="H16" s="6"/>
      <c r="I16" s="6">
        <f t="shared" si="0"/>
        <v>250000</v>
      </c>
    </row>
    <row r="17" spans="1:9" s="7" customFormat="1" x14ac:dyDescent="0.3">
      <c r="A17" s="2">
        <v>908</v>
      </c>
      <c r="B17" s="2" t="s">
        <v>61</v>
      </c>
      <c r="C17" s="21">
        <v>6000000</v>
      </c>
      <c r="D17" s="6">
        <v>-218597</v>
      </c>
      <c r="E17" s="6">
        <v>0</v>
      </c>
      <c r="F17" s="6">
        <v>10000000</v>
      </c>
      <c r="G17" s="21">
        <f t="shared" si="1"/>
        <v>16000000</v>
      </c>
      <c r="H17" s="6"/>
      <c r="I17" s="6">
        <f t="shared" si="0"/>
        <v>10000000</v>
      </c>
    </row>
    <row r="18" spans="1:9" s="7" customFormat="1" x14ac:dyDescent="0.3">
      <c r="A18" s="2">
        <v>910</v>
      </c>
      <c r="B18" s="2" t="s">
        <v>39</v>
      </c>
      <c r="C18" s="21">
        <v>700000</v>
      </c>
      <c r="D18" s="6">
        <v>34132</v>
      </c>
      <c r="E18" s="6">
        <v>1800000</v>
      </c>
      <c r="F18" s="6">
        <v>1000000</v>
      </c>
      <c r="G18" s="21">
        <f t="shared" si="1"/>
        <v>3500000</v>
      </c>
      <c r="H18" s="6"/>
      <c r="I18" s="6">
        <f t="shared" si="0"/>
        <v>1000000</v>
      </c>
    </row>
    <row r="19" spans="1:9" s="7" customFormat="1" ht="28" x14ac:dyDescent="0.3">
      <c r="A19" s="2">
        <v>916</v>
      </c>
      <c r="B19" s="33" t="s">
        <v>78</v>
      </c>
      <c r="C19" s="21">
        <v>3300000</v>
      </c>
      <c r="D19" s="6"/>
      <c r="E19" s="6"/>
      <c r="F19" s="6"/>
      <c r="G19" s="21"/>
      <c r="H19" s="6"/>
      <c r="I19" s="6"/>
    </row>
    <row r="20" spans="1:9" s="7" customFormat="1" x14ac:dyDescent="0.3">
      <c r="A20" s="2">
        <v>917</v>
      </c>
      <c r="B20" s="2" t="s">
        <v>62</v>
      </c>
      <c r="C20" s="21">
        <v>250000</v>
      </c>
      <c r="D20" s="6">
        <v>44100</v>
      </c>
      <c r="E20" s="6">
        <v>6110000</v>
      </c>
      <c r="F20" s="6">
        <v>2500000</v>
      </c>
      <c r="G20" s="21">
        <f t="shared" si="1"/>
        <v>8860000</v>
      </c>
      <c r="H20" s="6"/>
      <c r="I20" s="6">
        <f t="shared" si="0"/>
        <v>2500000</v>
      </c>
    </row>
    <row r="21" spans="1:9" x14ac:dyDescent="0.3">
      <c r="A21" s="2">
        <v>919</v>
      </c>
      <c r="B21" s="2" t="s">
        <v>10</v>
      </c>
      <c r="C21" s="21">
        <v>2900000</v>
      </c>
      <c r="D21" s="6">
        <v>90716</v>
      </c>
      <c r="E21" s="6">
        <v>2100000</v>
      </c>
      <c r="F21" s="6">
        <v>1000000</v>
      </c>
      <c r="G21" s="21">
        <f t="shared" si="1"/>
        <v>6000000</v>
      </c>
      <c r="H21" s="6"/>
      <c r="I21" s="6">
        <f t="shared" ref="I21:I31" si="2">F21+H21</f>
        <v>1000000</v>
      </c>
    </row>
    <row r="22" spans="1:9" x14ac:dyDescent="0.3">
      <c r="A22" s="2">
        <v>955</v>
      </c>
      <c r="B22" s="2" t="s">
        <v>11</v>
      </c>
      <c r="C22" s="21">
        <v>4813000</v>
      </c>
      <c r="D22" s="6">
        <v>40793</v>
      </c>
      <c r="E22" s="6">
        <v>300000</v>
      </c>
      <c r="F22" s="6">
        <v>1000000</v>
      </c>
      <c r="G22" s="21">
        <f t="shared" si="1"/>
        <v>6113000</v>
      </c>
      <c r="H22" s="6"/>
      <c r="I22" s="6">
        <f t="shared" si="2"/>
        <v>1000000</v>
      </c>
    </row>
    <row r="23" spans="1:9" x14ac:dyDescent="0.3">
      <c r="A23" s="2">
        <v>958</v>
      </c>
      <c r="B23" s="2" t="s">
        <v>28</v>
      </c>
      <c r="C23" s="21">
        <v>1120000</v>
      </c>
      <c r="D23" s="6">
        <v>-59604</v>
      </c>
      <c r="E23" s="6">
        <v>30000</v>
      </c>
      <c r="F23" s="6">
        <v>450000</v>
      </c>
      <c r="G23" s="21">
        <f t="shared" si="1"/>
        <v>1600000</v>
      </c>
      <c r="H23" s="6"/>
      <c r="I23" s="6">
        <f t="shared" si="2"/>
        <v>450000</v>
      </c>
    </row>
    <row r="24" spans="1:9" s="7" customFormat="1" x14ac:dyDescent="0.3">
      <c r="A24" s="3">
        <v>1071</v>
      </c>
      <c r="B24" s="3" t="s">
        <v>12</v>
      </c>
      <c r="C24" s="21">
        <v>14593000</v>
      </c>
      <c r="D24" s="6">
        <v>313539</v>
      </c>
      <c r="E24" s="6">
        <v>2200000</v>
      </c>
      <c r="F24" s="6">
        <v>5500000</v>
      </c>
      <c r="G24" s="21">
        <f t="shared" si="1"/>
        <v>22293000</v>
      </c>
      <c r="H24" s="6"/>
      <c r="I24" s="6">
        <f t="shared" si="2"/>
        <v>5500000</v>
      </c>
    </row>
    <row r="25" spans="1:9" s="7" customFormat="1" x14ac:dyDescent="0.3">
      <c r="A25" s="3" t="s">
        <v>29</v>
      </c>
      <c r="B25" s="3" t="s">
        <v>13</v>
      </c>
      <c r="C25" s="6">
        <v>0</v>
      </c>
      <c r="D25" s="6">
        <v>0</v>
      </c>
      <c r="E25" s="6">
        <v>550000</v>
      </c>
      <c r="F25" s="6">
        <v>500000</v>
      </c>
      <c r="G25" s="21">
        <f t="shared" si="1"/>
        <v>1050000</v>
      </c>
      <c r="H25" s="6"/>
      <c r="I25" s="6">
        <f t="shared" si="2"/>
        <v>500000</v>
      </c>
    </row>
    <row r="26" spans="1:9" s="7" customFormat="1" x14ac:dyDescent="0.3">
      <c r="A26" s="4" t="s">
        <v>30</v>
      </c>
      <c r="B26" s="3" t="s">
        <v>14</v>
      </c>
      <c r="C26" s="6">
        <v>0</v>
      </c>
      <c r="D26" s="6">
        <v>0</v>
      </c>
      <c r="E26" s="6">
        <v>450000</v>
      </c>
      <c r="F26" s="6">
        <v>300000</v>
      </c>
      <c r="G26" s="21">
        <f t="shared" si="1"/>
        <v>750000</v>
      </c>
      <c r="H26" s="6"/>
      <c r="I26" s="6">
        <f t="shared" si="2"/>
        <v>300000</v>
      </c>
    </row>
    <row r="27" spans="1:9" s="7" customFormat="1" x14ac:dyDescent="0.3">
      <c r="A27" s="2" t="s">
        <v>31</v>
      </c>
      <c r="B27" s="2" t="s">
        <v>15</v>
      </c>
      <c r="C27" s="6">
        <v>0</v>
      </c>
      <c r="D27" s="6">
        <v>0</v>
      </c>
      <c r="E27" s="6">
        <v>150000</v>
      </c>
      <c r="F27" s="6">
        <v>150000</v>
      </c>
      <c r="G27" s="21">
        <f t="shared" si="1"/>
        <v>300000</v>
      </c>
      <c r="H27" s="6"/>
      <c r="I27" s="6">
        <f t="shared" si="2"/>
        <v>150000</v>
      </c>
    </row>
    <row r="28" spans="1:9" s="7" customFormat="1" ht="28" x14ac:dyDescent="0.3">
      <c r="A28" s="2" t="s">
        <v>40</v>
      </c>
      <c r="B28" s="33" t="s">
        <v>79</v>
      </c>
      <c r="C28" s="6">
        <v>0</v>
      </c>
      <c r="D28" s="6">
        <v>0</v>
      </c>
      <c r="E28" s="6">
        <v>10150000</v>
      </c>
      <c r="F28" s="6">
        <v>0</v>
      </c>
      <c r="G28" s="21">
        <f t="shared" si="1"/>
        <v>10150000</v>
      </c>
      <c r="H28" s="6"/>
      <c r="I28" s="6">
        <f t="shared" si="2"/>
        <v>0</v>
      </c>
    </row>
    <row r="29" spans="1:9" s="7" customFormat="1" x14ac:dyDescent="0.3">
      <c r="A29" s="2" t="s">
        <v>32</v>
      </c>
      <c r="B29" s="2" t="s">
        <v>16</v>
      </c>
      <c r="C29" s="6">
        <v>0</v>
      </c>
      <c r="D29" s="6">
        <v>0</v>
      </c>
      <c r="E29" s="6">
        <v>400000</v>
      </c>
      <c r="F29" s="6">
        <v>100000</v>
      </c>
      <c r="G29" s="21">
        <f t="shared" si="1"/>
        <v>500000</v>
      </c>
      <c r="H29" s="6"/>
      <c r="I29" s="6">
        <f t="shared" si="2"/>
        <v>100000</v>
      </c>
    </row>
    <row r="30" spans="1:9" s="7" customFormat="1" ht="15.5" x14ac:dyDescent="0.35">
      <c r="A30" s="31" t="s">
        <v>65</v>
      </c>
      <c r="B30" s="30" t="s">
        <v>66</v>
      </c>
      <c r="C30" s="6">
        <v>0</v>
      </c>
      <c r="D30" s="6">
        <v>0</v>
      </c>
      <c r="E30" s="6">
        <v>400000</v>
      </c>
      <c r="F30" s="6">
        <v>1130111</v>
      </c>
      <c r="G30" s="21">
        <f t="shared" si="1"/>
        <v>1530111</v>
      </c>
      <c r="H30" s="6"/>
      <c r="I30" s="6">
        <f t="shared" si="2"/>
        <v>1130111</v>
      </c>
    </row>
    <row r="31" spans="1:9" s="7" customFormat="1" ht="15.5" x14ac:dyDescent="0.35">
      <c r="A31" s="31" t="s">
        <v>65</v>
      </c>
      <c r="B31" s="30" t="s">
        <v>67</v>
      </c>
      <c r="C31" s="6">
        <v>0</v>
      </c>
      <c r="D31" s="6">
        <v>0</v>
      </c>
      <c r="E31" s="6">
        <v>400000</v>
      </c>
      <c r="F31" s="6">
        <v>703719</v>
      </c>
      <c r="G31" s="21">
        <f t="shared" si="1"/>
        <v>1103719</v>
      </c>
      <c r="H31" s="6"/>
      <c r="I31" s="6">
        <f t="shared" si="2"/>
        <v>703719</v>
      </c>
    </row>
    <row r="32" spans="1:9" ht="20.5" thickBot="1" x14ac:dyDescent="0.45">
      <c r="B32" s="32" t="s">
        <v>64</v>
      </c>
      <c r="C32" s="36">
        <f>SUM(C3:C31)</f>
        <v>115486222</v>
      </c>
      <c r="D32" s="36">
        <f t="shared" ref="D32:I32" si="3">SUM(D3:D31)</f>
        <v>3082878</v>
      </c>
      <c r="E32" s="36">
        <f t="shared" si="3"/>
        <v>44885000</v>
      </c>
      <c r="F32" s="36">
        <f t="shared" si="3"/>
        <v>76733830</v>
      </c>
      <c r="G32" s="36">
        <f t="shared" si="3"/>
        <v>216205052</v>
      </c>
      <c r="H32" s="36">
        <f t="shared" si="3"/>
        <v>4000000</v>
      </c>
      <c r="I32" s="36">
        <f t="shared" si="3"/>
        <v>80733830</v>
      </c>
    </row>
    <row r="33" spans="3:3" x14ac:dyDescent="0.3">
      <c r="C33" s="10" t="s">
        <v>52</v>
      </c>
    </row>
  </sheetData>
  <pageMargins left="0.70866141732283472" right="0.70866141732283472" top="0.74803149606299213" bottom="0.74803149606299213" header="0.31496062992125984" footer="0.31496062992125984"/>
  <pageSetup paperSize="9" scale="89" fitToWidth="2" orientation="landscape" r:id="rId1"/>
  <headerFooter>
    <oddFooter>הוכן על-ידי רויטל פיטרמן &amp;D&amp;Rעמוד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G31"/>
  <sheetViews>
    <sheetView rightToLeft="1" zoomScaleNormal="100" workbookViewId="0">
      <pane ySplit="1" topLeftCell="A2" activePane="bottomLeft" state="frozen"/>
      <selection pane="bottomLeft" activeCell="B11" sqref="B11"/>
    </sheetView>
  </sheetViews>
  <sheetFormatPr defaultRowHeight="14" x14ac:dyDescent="0.3"/>
  <cols>
    <col min="1" max="1" width="12.75" bestFit="1" customWidth="1"/>
    <col min="2" max="2" width="38.25" bestFit="1" customWidth="1"/>
    <col min="3" max="3" width="12.33203125" style="18" bestFit="1" customWidth="1"/>
    <col min="4" max="5" width="13.5" style="18" bestFit="1" customWidth="1"/>
    <col min="6" max="6" width="13.5" style="18" customWidth="1"/>
  </cols>
  <sheetData>
    <row r="1" spans="1:7" ht="56" x14ac:dyDescent="0.3">
      <c r="A1" s="1" t="s">
        <v>38</v>
      </c>
      <c r="B1" s="29" t="s">
        <v>37</v>
      </c>
      <c r="C1" s="8" t="s">
        <v>48</v>
      </c>
      <c r="D1" s="8" t="s">
        <v>49</v>
      </c>
      <c r="E1" s="8" t="s">
        <v>75</v>
      </c>
      <c r="F1" s="1" t="s">
        <v>74</v>
      </c>
    </row>
    <row r="2" spans="1:7" x14ac:dyDescent="0.3">
      <c r="A2" s="22"/>
      <c r="B2" s="22"/>
      <c r="C2" s="22" t="s">
        <v>42</v>
      </c>
      <c r="D2" s="22" t="s">
        <v>43</v>
      </c>
      <c r="E2" s="22" t="s">
        <v>45</v>
      </c>
      <c r="F2" s="22"/>
    </row>
    <row r="3" spans="1:7" x14ac:dyDescent="0.3">
      <c r="A3" s="31" t="s">
        <v>69</v>
      </c>
      <c r="B3" s="31" t="s">
        <v>70</v>
      </c>
      <c r="C3" s="17">
        <v>50000</v>
      </c>
      <c r="D3" s="16">
        <v>50000</v>
      </c>
      <c r="E3" s="17">
        <f>C3+D3</f>
        <v>100000</v>
      </c>
      <c r="F3" s="16">
        <v>50000</v>
      </c>
    </row>
    <row r="4" spans="1:7" ht="14.5" thickBot="1" x14ac:dyDescent="0.35">
      <c r="A4" s="31" t="s">
        <v>71</v>
      </c>
      <c r="B4" s="31" t="s">
        <v>72</v>
      </c>
      <c r="C4" s="17">
        <v>40000000</v>
      </c>
      <c r="D4" s="16"/>
      <c r="E4" s="17">
        <f>C4+D4</f>
        <v>40000000</v>
      </c>
      <c r="F4" s="16"/>
      <c r="G4" t="s">
        <v>73</v>
      </c>
    </row>
    <row r="5" spans="1:7" s="7" customFormat="1" ht="14.5" thickBot="1" x14ac:dyDescent="0.35">
      <c r="A5" s="26" t="s">
        <v>33</v>
      </c>
      <c r="B5" s="27"/>
      <c r="C5" s="28">
        <f>SUM(C3:C4)</f>
        <v>40050000</v>
      </c>
      <c r="D5" s="28">
        <f>SUM(D3:D4)</f>
        <v>50000</v>
      </c>
      <c r="E5" s="28">
        <f>SUM(E3:E4)</f>
        <v>40100000</v>
      </c>
      <c r="F5" s="35">
        <f>SUM(F3:F4)</f>
        <v>50000</v>
      </c>
    </row>
    <row r="6" spans="1:7" s="15" customFormat="1" x14ac:dyDescent="0.3">
      <c r="C6" s="20"/>
      <c r="D6" s="20"/>
      <c r="E6" s="20"/>
      <c r="F6" s="20"/>
    </row>
    <row r="7" spans="1:7" s="15" customFormat="1" x14ac:dyDescent="0.3">
      <c r="C7" s="20"/>
      <c r="D7" s="20"/>
      <c r="E7" s="20"/>
      <c r="F7" s="20"/>
    </row>
    <row r="8" spans="1:7" s="15" customFormat="1" x14ac:dyDescent="0.3">
      <c r="B8" s="24"/>
      <c r="C8" s="25"/>
      <c r="D8" s="20"/>
      <c r="E8" s="20"/>
      <c r="F8" s="20"/>
    </row>
    <row r="9" spans="1:7" s="15" customFormat="1" x14ac:dyDescent="0.3">
      <c r="C9" s="20"/>
      <c r="D9" s="20"/>
      <c r="E9" s="20"/>
      <c r="F9" s="20"/>
    </row>
    <row r="10" spans="1:7" x14ac:dyDescent="0.3">
      <c r="A10" s="15"/>
      <c r="B10" s="15"/>
      <c r="D10" s="19"/>
      <c r="E10" s="19"/>
      <c r="F10" s="19"/>
    </row>
    <row r="11" spans="1:7" x14ac:dyDescent="0.3">
      <c r="A11" s="15"/>
      <c r="B11" s="15"/>
      <c r="D11" s="19"/>
      <c r="E11" s="19"/>
      <c r="F11" s="19"/>
    </row>
    <row r="12" spans="1:7" x14ac:dyDescent="0.3">
      <c r="A12" s="15"/>
      <c r="B12" s="15"/>
      <c r="D12" s="19"/>
      <c r="E12" s="19"/>
      <c r="F12" s="19"/>
    </row>
    <row r="13" spans="1:7" x14ac:dyDescent="0.3">
      <c r="A13" s="15"/>
      <c r="B13" s="15"/>
      <c r="D13" s="19"/>
      <c r="E13" s="19"/>
      <c r="F13" s="19"/>
    </row>
    <row r="14" spans="1:7" x14ac:dyDescent="0.3">
      <c r="A14" s="15"/>
      <c r="B14" s="15"/>
      <c r="D14" s="19"/>
      <c r="E14" s="19"/>
      <c r="F14" s="19"/>
    </row>
    <row r="15" spans="1:7" x14ac:dyDescent="0.3">
      <c r="A15" s="15"/>
      <c r="B15" s="15"/>
      <c r="D15" s="19"/>
      <c r="E15" s="19"/>
      <c r="F15" s="19"/>
    </row>
    <row r="16" spans="1:7" x14ac:dyDescent="0.3">
      <c r="A16" s="15"/>
      <c r="B16" s="15"/>
      <c r="D16" s="19"/>
      <c r="E16" s="19"/>
      <c r="F16" s="19"/>
    </row>
    <row r="17" spans="1:6" x14ac:dyDescent="0.3">
      <c r="A17" s="15"/>
      <c r="B17" s="15"/>
      <c r="D17" s="19"/>
      <c r="E17" s="19"/>
      <c r="F17" s="19"/>
    </row>
    <row r="18" spans="1:6" x14ac:dyDescent="0.3">
      <c r="A18" s="15"/>
      <c r="B18" s="15"/>
      <c r="D18" s="19"/>
      <c r="E18" s="19"/>
      <c r="F18" s="19"/>
    </row>
    <row r="19" spans="1:6" x14ac:dyDescent="0.3">
      <c r="A19" s="15"/>
      <c r="B19" s="15"/>
      <c r="D19" s="19"/>
      <c r="E19" s="19"/>
      <c r="F19" s="19"/>
    </row>
    <row r="20" spans="1:6" x14ac:dyDescent="0.3">
      <c r="A20" s="15"/>
      <c r="B20" s="15"/>
      <c r="D20" s="19"/>
      <c r="E20" s="19"/>
      <c r="F20" s="19"/>
    </row>
    <row r="21" spans="1:6" x14ac:dyDescent="0.3">
      <c r="A21" s="15"/>
      <c r="B21" s="15"/>
      <c r="D21" s="19"/>
      <c r="E21" s="19"/>
      <c r="F21" s="19"/>
    </row>
    <row r="22" spans="1:6" x14ac:dyDescent="0.3">
      <c r="A22" s="15"/>
      <c r="B22" s="15"/>
      <c r="D22" s="19"/>
      <c r="E22" s="19"/>
      <c r="F22" s="19"/>
    </row>
    <row r="23" spans="1:6" x14ac:dyDescent="0.3">
      <c r="A23" s="15"/>
      <c r="B23" s="15"/>
      <c r="D23" s="19"/>
      <c r="E23" s="19"/>
      <c r="F23" s="19"/>
    </row>
    <row r="24" spans="1:6" x14ac:dyDescent="0.3">
      <c r="A24" s="15"/>
      <c r="B24" s="15"/>
      <c r="D24" s="19"/>
      <c r="E24" s="19"/>
      <c r="F24" s="19"/>
    </row>
    <row r="25" spans="1:6" x14ac:dyDescent="0.3">
      <c r="A25" s="15"/>
      <c r="B25" s="14"/>
      <c r="D25" s="19"/>
      <c r="E25" s="19"/>
      <c r="F25" s="19"/>
    </row>
    <row r="26" spans="1:6" x14ac:dyDescent="0.3">
      <c r="A26" s="15"/>
      <c r="B26" s="15"/>
      <c r="D26" s="19"/>
      <c r="E26" s="19"/>
      <c r="F26" s="19"/>
    </row>
    <row r="27" spans="1:6" x14ac:dyDescent="0.3">
      <c r="A27" s="15"/>
      <c r="B27" s="15"/>
      <c r="D27" s="19"/>
      <c r="E27" s="19"/>
      <c r="F27" s="19"/>
    </row>
    <row r="28" spans="1:6" x14ac:dyDescent="0.3">
      <c r="A28" s="15"/>
      <c r="B28" s="15"/>
      <c r="D28" s="19"/>
      <c r="E28" s="19"/>
      <c r="F28" s="19"/>
    </row>
    <row r="29" spans="1:6" x14ac:dyDescent="0.3">
      <c r="A29" s="15"/>
      <c r="B29" s="15"/>
      <c r="D29" s="19"/>
      <c r="E29" s="19"/>
      <c r="F29" s="19"/>
    </row>
    <row r="30" spans="1:6" x14ac:dyDescent="0.3">
      <c r="A30" s="15"/>
      <c r="B30" s="15"/>
      <c r="D30" s="19"/>
      <c r="E30" s="19"/>
      <c r="F30" s="19"/>
    </row>
    <row r="31" spans="1:6" x14ac:dyDescent="0.3">
      <c r="A31" s="15"/>
      <c r="B31" s="15"/>
      <c r="D31" s="19"/>
      <c r="E31" s="19"/>
      <c r="F31" s="19"/>
    </row>
  </sheetData>
  <pageMargins left="0.70866141732283472" right="0.70866141732283472" top="0.74803149606299213" bottom="0.74803149606299213" header="0.31496062992125984" footer="0.31496062992125984"/>
  <pageSetup paperSize="9" scale="39" orientation="landscape" r:id="rId1"/>
  <colBreaks count="1" manualBreakCount="1">
    <brk id="6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13"/>
  <sheetViews>
    <sheetView rightToLeft="1" workbookViewId="0">
      <selection activeCell="E19" sqref="E19"/>
    </sheetView>
  </sheetViews>
  <sheetFormatPr defaultRowHeight="14" x14ac:dyDescent="0.3"/>
  <cols>
    <col min="1" max="1" width="11.08203125" bestFit="1" customWidth="1"/>
    <col min="2" max="2" width="28.75" bestFit="1" customWidth="1"/>
    <col min="3" max="3" width="15.83203125" bestFit="1" customWidth="1"/>
    <col min="6" max="6" width="18.75" bestFit="1" customWidth="1"/>
  </cols>
  <sheetData>
    <row r="1" spans="1:6" x14ac:dyDescent="0.3">
      <c r="A1" s="11" t="s">
        <v>23</v>
      </c>
      <c r="B1" s="11" t="s">
        <v>24</v>
      </c>
      <c r="C1" s="11" t="s">
        <v>19</v>
      </c>
      <c r="D1" s="11" t="s">
        <v>20</v>
      </c>
      <c r="E1" s="11" t="s">
        <v>21</v>
      </c>
      <c r="F1" s="11" t="s">
        <v>22</v>
      </c>
    </row>
    <row r="2" spans="1:6" x14ac:dyDescent="0.3">
      <c r="A2" s="34">
        <v>519</v>
      </c>
      <c r="B2" s="3" t="s">
        <v>53</v>
      </c>
      <c r="C2" s="21">
        <v>870001</v>
      </c>
      <c r="D2" s="21"/>
      <c r="E2" s="21">
        <v>-277456</v>
      </c>
      <c r="F2" s="21">
        <v>277456</v>
      </c>
    </row>
    <row r="3" spans="1:6" x14ac:dyDescent="0.3">
      <c r="A3" s="34">
        <v>554</v>
      </c>
      <c r="B3" s="3" t="s">
        <v>54</v>
      </c>
      <c r="C3" s="21">
        <v>4900000</v>
      </c>
      <c r="D3" s="21">
        <v>770888</v>
      </c>
      <c r="E3" s="21"/>
      <c r="F3" s="21">
        <v>-770888</v>
      </c>
    </row>
    <row r="4" spans="1:6" x14ac:dyDescent="0.3">
      <c r="A4" s="34">
        <v>571</v>
      </c>
      <c r="B4" s="3" t="s">
        <v>26</v>
      </c>
      <c r="C4" s="21">
        <v>4564986</v>
      </c>
      <c r="D4" s="21">
        <v>1</v>
      </c>
      <c r="E4" s="21"/>
      <c r="F4" s="21">
        <v>-1</v>
      </c>
    </row>
    <row r="5" spans="1:6" x14ac:dyDescent="0.3">
      <c r="A5" s="34">
        <v>606</v>
      </c>
      <c r="B5" s="3" t="s">
        <v>56</v>
      </c>
      <c r="C5" s="21">
        <v>1500000</v>
      </c>
      <c r="D5" s="21"/>
      <c r="E5" s="21">
        <v>-4585</v>
      </c>
      <c r="F5" s="21">
        <v>4585</v>
      </c>
    </row>
    <row r="6" spans="1:6" x14ac:dyDescent="0.3">
      <c r="A6" s="34">
        <v>610</v>
      </c>
      <c r="B6" s="3" t="s">
        <v>34</v>
      </c>
      <c r="C6" s="21">
        <v>2429204</v>
      </c>
      <c r="D6" s="21">
        <v>1</v>
      </c>
      <c r="E6" s="21"/>
      <c r="F6" s="21">
        <v>-1</v>
      </c>
    </row>
    <row r="7" spans="1:6" x14ac:dyDescent="0.3">
      <c r="A7" s="34">
        <v>611</v>
      </c>
      <c r="B7" s="3" t="s">
        <v>57</v>
      </c>
      <c r="C7" s="21">
        <v>832093</v>
      </c>
      <c r="D7" s="21">
        <v>3132.74</v>
      </c>
      <c r="E7" s="21"/>
      <c r="F7" s="21">
        <v>-3133</v>
      </c>
    </row>
    <row r="8" spans="1:6" x14ac:dyDescent="0.3">
      <c r="A8" s="34">
        <v>710</v>
      </c>
      <c r="B8" s="3" t="s">
        <v>59</v>
      </c>
      <c r="C8" s="21">
        <v>2500000</v>
      </c>
      <c r="D8" s="21">
        <v>1</v>
      </c>
      <c r="E8" s="21"/>
      <c r="F8" s="21">
        <v>-1</v>
      </c>
    </row>
    <row r="9" spans="1:6" x14ac:dyDescent="0.3">
      <c r="A9" s="3">
        <v>802</v>
      </c>
      <c r="B9" s="3" t="s">
        <v>27</v>
      </c>
      <c r="C9" s="21">
        <v>377000</v>
      </c>
      <c r="D9" s="21">
        <v>148</v>
      </c>
      <c r="E9" s="21"/>
      <c r="F9" s="21">
        <v>-148</v>
      </c>
    </row>
    <row r="10" spans="1:6" x14ac:dyDescent="0.3">
      <c r="A10" s="3">
        <v>906</v>
      </c>
      <c r="B10" s="3" t="s">
        <v>60</v>
      </c>
      <c r="C10" s="21">
        <v>585000</v>
      </c>
      <c r="D10" s="21">
        <v>1</v>
      </c>
      <c r="E10" s="21"/>
      <c r="F10" s="21">
        <v>-1</v>
      </c>
    </row>
    <row r="11" spans="1:6" x14ac:dyDescent="0.3">
      <c r="A11" s="34">
        <v>963</v>
      </c>
      <c r="B11" s="3" t="s">
        <v>63</v>
      </c>
      <c r="C11" s="21">
        <v>586366</v>
      </c>
      <c r="D11" s="21">
        <v>1</v>
      </c>
      <c r="E11" s="21"/>
      <c r="F11" s="21">
        <v>-1</v>
      </c>
    </row>
    <row r="12" spans="1:6" x14ac:dyDescent="0.3">
      <c r="A12" s="11"/>
      <c r="B12" s="11" t="s">
        <v>68</v>
      </c>
      <c r="C12" s="12"/>
      <c r="D12" s="12"/>
      <c r="E12" s="12"/>
      <c r="F12" s="12">
        <f>SUM(F2:F11)</f>
        <v>-492133</v>
      </c>
    </row>
    <row r="13" spans="1:6" x14ac:dyDescent="0.3">
      <c r="A13" s="2"/>
      <c r="B13" s="2"/>
      <c r="C13" s="9"/>
      <c r="D13" s="9"/>
      <c r="E13" s="9"/>
      <c r="F1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4</vt:i4>
      </vt:variant>
    </vt:vector>
  </HeadingPairs>
  <TitlesOfParts>
    <vt:vector size="7" baseType="lpstr">
      <vt:lpstr>עדכון תברים פעילים</vt:lpstr>
      <vt:lpstr>תברים חדשים </vt:lpstr>
      <vt:lpstr>סגירת תברים </vt:lpstr>
      <vt:lpstr>'עדכון תברים פעילים'!WPrint_Area_W</vt:lpstr>
      <vt:lpstr>'תברים חדשים '!WPrint_Area_W</vt:lpstr>
      <vt:lpstr>'עדכון תברים פעילים'!WPrint_TitlesW</vt:lpstr>
      <vt:lpstr>'תברים חדשים 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רויטל פיטרמן</dc:creator>
  <cp:lastModifiedBy>user</cp:lastModifiedBy>
  <cp:lastPrinted>2019-05-02T07:25:29Z</cp:lastPrinted>
  <dcterms:created xsi:type="dcterms:W3CDTF">2019-03-06T09:52:12Z</dcterms:created>
  <dcterms:modified xsi:type="dcterms:W3CDTF">2021-02-17T13:31:07Z</dcterms:modified>
</cp:coreProperties>
</file>