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vital\תקציב 2020\הצעת התקציב הרגיל 2020\קבצים להדפסת חוברת התקציב\"/>
    </mc:Choice>
  </mc:AlternateContent>
  <xr:revisionPtr revIDLastSave="0" documentId="13_ncr:1_{83FA4E6A-90D4-4014-B688-4E491AC95918}" xr6:coauthVersionLast="45" xr6:coauthVersionMax="45" xr10:uidLastSave="{00000000-0000-0000-0000-000000000000}"/>
  <bookViews>
    <workbookView xWindow="-103" yWindow="-103" windowWidth="22149" windowHeight="11949" xr2:uid="{97100694-6F2D-432E-9343-6178761A94A6}"/>
  </bookViews>
  <sheets>
    <sheet name="גיליון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9" i="1" l="1"/>
  <c r="E69" i="1"/>
  <c r="D69" i="1"/>
  <c r="D71" i="1" s="1"/>
  <c r="F68" i="1"/>
  <c r="F67" i="1"/>
  <c r="G66" i="1"/>
  <c r="G71" i="1" s="1"/>
  <c r="E66" i="1"/>
  <c r="E71" i="1" s="1"/>
  <c r="D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66" i="1" l="1"/>
  <c r="F71" i="1" s="1"/>
  <c r="F69" i="1"/>
</calcChain>
</file>

<file path=xl/sharedStrings.xml><?xml version="1.0" encoding="utf-8"?>
<sst xmlns="http://schemas.openxmlformats.org/spreadsheetml/2006/main" count="76" uniqueCount="76">
  <si>
    <t>תקן ותקציב כ"א 2020</t>
  </si>
  <si>
    <t>שורה</t>
  </si>
  <si>
    <t>סעיף תקציבי</t>
  </si>
  <si>
    <t>שם</t>
  </si>
  <si>
    <t>תקציב  2019</t>
  </si>
  <si>
    <t>תקן 2019</t>
  </si>
  <si>
    <t>תקציב  2020</t>
  </si>
  <si>
    <t>שכר ראש העיר וסגניו</t>
  </si>
  <si>
    <t>לשכת ראש העיר</t>
  </si>
  <si>
    <t>לשכות הסגנים</t>
  </si>
  <si>
    <t xml:space="preserve">שכר מבקר הרשות </t>
  </si>
  <si>
    <t>שכר לשכת מנכ"ל</t>
  </si>
  <si>
    <t>שכר לעובדים במשרדי העירייה</t>
  </si>
  <si>
    <t xml:space="preserve">דוברות </t>
  </si>
  <si>
    <t>משכורות -משאבי אנוש</t>
  </si>
  <si>
    <t>שכר מח משפטית</t>
  </si>
  <si>
    <t>שכר אגף הכספים</t>
  </si>
  <si>
    <t>שכר מח גביה</t>
  </si>
  <si>
    <t>שכר תברואה</t>
  </si>
  <si>
    <t>שכר שרות וטרינרי</t>
  </si>
  <si>
    <t>שכר הג"א</t>
  </si>
  <si>
    <t>מטה למניעת אלימות וסמים</t>
  </si>
  <si>
    <t>שכר מחלקת מל"ח</t>
  </si>
  <si>
    <t>שכר מינהל מהנדס הרשות</t>
  </si>
  <si>
    <t>אגף תיפעול שכר</t>
  </si>
  <si>
    <t>משכורות רכש אספקה ומלאי</t>
  </si>
  <si>
    <t>שכר חשמל</t>
  </si>
  <si>
    <t>שכר מחלקת גנים ונוף</t>
  </si>
  <si>
    <t>שכר בפארק הנצח</t>
  </si>
  <si>
    <t>שכר מוקד ערוני</t>
  </si>
  <si>
    <t>הלשכה לפניות הציבור</t>
  </si>
  <si>
    <t xml:space="preserve">מיחשוב ומערכות מידע </t>
  </si>
  <si>
    <t>שכר תרבות הדיור</t>
  </si>
  <si>
    <t>שכר תקשורת ארכיון ומורשת</t>
  </si>
  <si>
    <t>שכר מינהל גיל הזהב</t>
  </si>
  <si>
    <t>שכר מח פקוח</t>
  </si>
  <si>
    <t>שכר בית משפט ערוני</t>
  </si>
  <si>
    <t>שכר מטה החנוך</t>
  </si>
  <si>
    <t>שכר גנ"י(עוזרות וסייעות)</t>
  </si>
  <si>
    <t>שכר אבות בית ומזכירות</t>
  </si>
  <si>
    <t>סייעות רפואיות  ח"מ</t>
  </si>
  <si>
    <t xml:space="preserve">שכר סייעות צמודות </t>
  </si>
  <si>
    <t>שכר סייעות כתתיות</t>
  </si>
  <si>
    <t xml:space="preserve"> שכר מחלקת נוער</t>
  </si>
  <si>
    <t>משכורות חט"ב קלמן</t>
  </si>
  <si>
    <t>משכורות חט"ב עלומים</t>
  </si>
  <si>
    <t>משכורות רמב"ם</t>
  </si>
  <si>
    <t>משכורת מורים אלון</t>
  </si>
  <si>
    <t>משכורות מינהלה אלון</t>
  </si>
  <si>
    <t>משכורות מורים רוטברג</t>
  </si>
  <si>
    <t>משכורת מינהלה רוטברג</t>
  </si>
  <si>
    <t>שכר קב"ט</t>
  </si>
  <si>
    <t>שכר שרות פסיכולוגי</t>
  </si>
  <si>
    <t>שכר מינהלה רקפת</t>
  </si>
  <si>
    <t>שכר טרופיגן(מעונות)</t>
  </si>
  <si>
    <t>שכר קב"ס</t>
  </si>
  <si>
    <t>ליווי הסעות בחנוך המיוחד</t>
  </si>
  <si>
    <t>מלוות הסעות חנוך רגיל</t>
  </si>
  <si>
    <t>שכר תרבות</t>
  </si>
  <si>
    <t>שכר ספריה</t>
  </si>
  <si>
    <t>שכר מורים קונסבטוריון</t>
  </si>
  <si>
    <t>משכ מינהלה</t>
  </si>
  <si>
    <t>שכר יד לבנים</t>
  </si>
  <si>
    <t>גלריה</t>
  </si>
  <si>
    <t>שכר מוזיאון גיאולוגי</t>
  </si>
  <si>
    <t>שכר ספורט</t>
  </si>
  <si>
    <t>שכר רווחה</t>
  </si>
  <si>
    <r>
      <rPr>
        <sz val="10"/>
        <rFont val="Arial"/>
        <family val="2"/>
      </rPr>
      <t>מלוות בהסעה -  שיקום (סיוע לנכים בקהילה)</t>
    </r>
  </si>
  <si>
    <t>מלוות בהסעות (שרותים תומכים מש"ה)</t>
  </si>
  <si>
    <t>שכר איכות הסביבה</t>
  </si>
  <si>
    <t xml:space="preserve">סה"כ עובדים </t>
  </si>
  <si>
    <t>גמלאות לעובדי העיריה</t>
  </si>
  <si>
    <t xml:space="preserve">גמלאי הנדסה </t>
  </si>
  <si>
    <t>סה"כ גימלאים</t>
  </si>
  <si>
    <t>סה"כ</t>
  </si>
  <si>
    <t xml:space="preserve">תקן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</si>
</sst>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20"/>
      <color rgb="FF7030A0"/>
      <name val="Arial"/>
      <family val="2"/>
      <scheme val="minor"/>
    </font>
    <font>
      <b/>
      <sz val="12"/>
      <color theme="1"/>
      <name val="Arial"/>
      <family val="2"/>
      <charset val="177"/>
      <scheme val="minor"/>
    </font>
    <font>
      <b/>
      <sz val="12"/>
      <color theme="1"/>
      <name val="Arial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name val="Arial"/>
      <family val="2"/>
      <scheme val="minor"/>
    </font>
    <font>
      <sz val="12"/>
      <name val="Arial"/>
      <family val="2"/>
    </font>
    <font>
      <sz val="11"/>
      <name val="Arial"/>
      <family val="2"/>
      <charset val="177"/>
      <scheme val="minor"/>
    </font>
    <font>
      <sz val="10"/>
      <name val="Arial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4" fillId="2" borderId="0" xfId="1" applyFont="1" applyFill="1"/>
    <xf numFmtId="164" fontId="1" fillId="0" borderId="0" xfId="2" applyNumberFormat="1" applyFont="1" applyBorder="1" applyAlignment="1"/>
    <xf numFmtId="0" fontId="2" fillId="3" borderId="0" xfId="1" applyFont="1" applyFill="1" applyAlignment="1">
      <alignment horizontal="right"/>
    </xf>
    <xf numFmtId="0" fontId="5" fillId="3" borderId="1" xfId="1" applyFont="1" applyFill="1" applyBorder="1" applyAlignment="1">
      <alignment horizontal="right"/>
    </xf>
    <xf numFmtId="0" fontId="6" fillId="3" borderId="1" xfId="1" applyFont="1" applyFill="1" applyBorder="1" applyAlignment="1">
      <alignment horizontal="right" wrapText="1"/>
    </xf>
    <xf numFmtId="0" fontId="7" fillId="0" borderId="1" xfId="1" applyFont="1" applyBorder="1" applyAlignment="1">
      <alignment horizontal="right"/>
    </xf>
    <xf numFmtId="0" fontId="1" fillId="0" borderId="1" xfId="1" applyBorder="1" applyAlignment="1">
      <alignment horizontal="right"/>
    </xf>
    <xf numFmtId="0" fontId="8" fillId="0" borderId="1" xfId="1" applyFont="1" applyBorder="1" applyAlignment="1">
      <alignment horizontal="right"/>
    </xf>
    <xf numFmtId="164" fontId="8" fillId="0" borderId="1" xfId="2" applyNumberFormat="1" applyFont="1" applyBorder="1" applyAlignment="1">
      <alignment horizontal="right"/>
    </xf>
    <xf numFmtId="0" fontId="9" fillId="0" borderId="1" xfId="1" applyFont="1" applyBorder="1" applyAlignment="1">
      <alignment horizontal="right"/>
    </xf>
    <xf numFmtId="0" fontId="1" fillId="0" borderId="1" xfId="1" applyBorder="1" applyAlignment="1">
      <alignment horizontal="right" vertical="top"/>
    </xf>
    <xf numFmtId="0" fontId="8" fillId="0" borderId="1" xfId="1" applyFont="1" applyBorder="1" applyAlignment="1">
      <alignment horizontal="right" vertical="top"/>
    </xf>
    <xf numFmtId="164" fontId="8" fillId="0" borderId="1" xfId="2" applyNumberFormat="1" applyFont="1" applyBorder="1" applyAlignment="1">
      <alignment horizontal="right" vertical="top"/>
    </xf>
    <xf numFmtId="0" fontId="9" fillId="0" borderId="1" xfId="1" applyFont="1" applyBorder="1" applyAlignment="1">
      <alignment horizontal="right" vertical="top"/>
    </xf>
    <xf numFmtId="0" fontId="8" fillId="2" borderId="1" xfId="1" applyFont="1" applyFill="1" applyBorder="1" applyAlignment="1">
      <alignment horizontal="right"/>
    </xf>
    <xf numFmtId="0" fontId="8" fillId="0" borderId="1" xfId="1" applyFont="1" applyBorder="1" applyAlignment="1">
      <alignment horizontal="right" wrapText="1"/>
    </xf>
    <xf numFmtId="0" fontId="10" fillId="0" borderId="1" xfId="1" applyFont="1" applyBorder="1" applyAlignment="1">
      <alignment horizontal="right"/>
    </xf>
    <xf numFmtId="0" fontId="11" fillId="0" borderId="1" xfId="1" applyFont="1" applyBorder="1" applyAlignment="1">
      <alignment horizontal="right" vertical="top" wrapText="1"/>
    </xf>
    <xf numFmtId="0" fontId="3" fillId="4" borderId="1" xfId="1" applyFont="1" applyFill="1" applyBorder="1" applyAlignment="1">
      <alignment horizontal="right"/>
    </xf>
    <xf numFmtId="164" fontId="3" fillId="4" borderId="1" xfId="2" applyNumberFormat="1" applyFont="1" applyFill="1" applyBorder="1" applyAlignment="1">
      <alignment horizontal="right"/>
    </xf>
    <xf numFmtId="0" fontId="13" fillId="4" borderId="1" xfId="1" applyFont="1" applyFill="1" applyBorder="1" applyAlignment="1">
      <alignment horizontal="right"/>
    </xf>
    <xf numFmtId="164" fontId="1" fillId="0" borderId="1" xfId="2" applyNumberFormat="1" applyFont="1" applyBorder="1" applyAlignment="1">
      <alignment horizontal="right"/>
    </xf>
    <xf numFmtId="0" fontId="14" fillId="0" borderId="1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1" fillId="0" borderId="0" xfId="3"/>
    <xf numFmtId="164" fontId="3" fillId="5" borderId="0" xfId="3" applyNumberFormat="1" applyFont="1" applyFill="1"/>
    <xf numFmtId="43" fontId="3" fillId="5" borderId="0" xfId="3" applyNumberFormat="1" applyFont="1" applyFill="1"/>
    <xf numFmtId="0" fontId="1" fillId="0" borderId="0" xfId="1" applyAlignment="1">
      <alignment horizontal="right"/>
    </xf>
    <xf numFmtId="0" fontId="3" fillId="5" borderId="0" xfId="1" applyFont="1" applyFill="1" applyAlignment="1">
      <alignment horizontal="right" wrapText="1"/>
    </xf>
  </cellXfs>
  <cellStyles count="4">
    <cellStyle name="Comma 2" xfId="2" xr:uid="{C2C8E17E-D303-41FC-AC48-8A23DD4DA814}"/>
    <cellStyle name="Normal" xfId="0" builtinId="0"/>
    <cellStyle name="Normal 2" xfId="1" xr:uid="{545C8410-838D-4D5D-8C88-EE6239E8326F}"/>
    <cellStyle name="Normal 3" xfId="3" xr:uid="{45CBE153-3B76-42C5-A56C-477AF4A599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vital/&#1514;&#1511;&#1510;&#1497;&#1489;%202020/&#1492;&#1510;&#1506;&#1514;%20&#1492;&#1514;&#1511;&#1510;&#1497;&#1489;%20&#1492;&#1512;&#1490;&#1497;&#1500;%202020/&#1492;&#1510;&#1506;&#1514;%20&#1492;&#1514;&#1511;&#1510;&#1497;&#1489;%20&#1506;&#1491;&#1499;&#1493;&#1503;%20&#1500;&#1497;&#1493;&#1501;%2015.3.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כותרות לתקציב"/>
      <sheetName val="2020 הערות נתונים לנוסחאות  "/>
      <sheetName val="מקבילי 2020"/>
      <sheetName val="תקן ותקציב כח אדם 2020"/>
      <sheetName val="ת&quot;ברים מבוקשים 2020"/>
      <sheetName val="נתוני ביצוע (לא סופיים)31.12.19"/>
      <sheetName val="רווחה"/>
      <sheetName val="נוסחת מימון הנדסה 2020"/>
      <sheetName val="קובץ נתונים 2020"/>
      <sheetName val="קובץ הנתונים ל-2019"/>
      <sheetName val="הכנסות חינוך"/>
      <sheetName val="הוצאות חינוך"/>
    </sheetNames>
    <sheetDataSet>
      <sheetData sheetId="0"/>
      <sheetData sheetId="1">
        <row r="1">
          <cell r="A1" t="str">
            <v>חשבון</v>
          </cell>
          <cell r="B1" t="str">
            <v>שם חשבון</v>
          </cell>
          <cell r="C1" t="str">
            <v>תקציב שנתי 2019</v>
          </cell>
          <cell r="D1" t="str">
            <v>נתוני ביצוע ליום 31.12.19 (לא סופיים)</v>
          </cell>
          <cell r="E1" t="str">
            <v>הצעת תקציב 2020</v>
          </cell>
          <cell r="F1" t="str">
            <v xml:space="preserve">הערות </v>
          </cell>
        </row>
        <row r="2">
          <cell r="A2">
            <v>1111000100</v>
          </cell>
          <cell r="B2" t="str">
            <v>ארנונה כללית</v>
          </cell>
          <cell r="C2">
            <v>246980000</v>
          </cell>
          <cell r="D2">
            <v>230120306.86000001</v>
          </cell>
          <cell r="E2">
            <v>249500000</v>
          </cell>
          <cell r="F2" t="str">
            <v>עדכון מינון 12.3.20</v>
          </cell>
        </row>
        <row r="3">
          <cell r="A3">
            <v>1113000100</v>
          </cell>
          <cell r="B3" t="str">
            <v>הנחות מימון</v>
          </cell>
          <cell r="C3">
            <v>1200000</v>
          </cell>
          <cell r="D3">
            <v>998295</v>
          </cell>
          <cell r="E3">
            <v>1200000</v>
          </cell>
          <cell r="F3" t="str">
            <v>עדכון מינון 12.3.20</v>
          </cell>
        </row>
        <row r="4">
          <cell r="A4">
            <v>1115000100</v>
          </cell>
          <cell r="B4" t="str">
            <v>הנחות לפי זכאות</v>
          </cell>
          <cell r="C4">
            <v>19800000</v>
          </cell>
          <cell r="D4">
            <v>16674593</v>
          </cell>
          <cell r="E4">
            <v>20100000</v>
          </cell>
          <cell r="F4" t="str">
            <v>והנחות זכאים להגדיל ב200 אלשח עקב  פינוי בינוי התחדשות עירונית  </v>
          </cell>
        </row>
        <row r="5">
          <cell r="A5">
            <v>1121000220</v>
          </cell>
          <cell r="B5" t="str">
            <v>תעודות ואישורים</v>
          </cell>
          <cell r="C5">
            <v>150000</v>
          </cell>
          <cell r="D5">
            <v>145735.97</v>
          </cell>
          <cell r="E5">
            <v>150000</v>
          </cell>
          <cell r="F5" t="str">
            <v>תואם עם עופר</v>
          </cell>
        </row>
        <row r="6">
          <cell r="A6">
            <v>1122000220</v>
          </cell>
          <cell r="B6" t="str">
            <v>אגרת רשיונות לשלטי</v>
          </cell>
          <cell r="C6">
            <v>3500000</v>
          </cell>
          <cell r="D6">
            <v>4166520.4</v>
          </cell>
          <cell r="E6">
            <v>5000000</v>
          </cell>
          <cell r="F6" t="str">
            <v>משרי,המייל בתיקיית תקציב+תוספת 1.5 מ' יישום מדיניות שילוט +ועדת גבולות בקשר לצד המזרחי בכביש נמיר</v>
          </cell>
        </row>
        <row r="7">
          <cell r="A7">
            <v>1130000800</v>
          </cell>
          <cell r="B7" t="str">
            <v>היטלים למימון פ. מלוות</v>
          </cell>
          <cell r="C7">
            <v>7905000</v>
          </cell>
          <cell r="D7">
            <v>6543522</v>
          </cell>
          <cell r="E7">
            <v>12500000</v>
          </cell>
          <cell r="F7" t="str">
            <v>בתיקיית תקציב כולל פרעון מוקדם הלוואות מים וביוב-עדכון 26.2.20</v>
          </cell>
        </row>
        <row r="8">
          <cell r="A8">
            <v>1195000910</v>
          </cell>
          <cell r="B8" t="str">
            <v>שיפוי לפנסיה צוברת</v>
          </cell>
          <cell r="C8">
            <v>200000</v>
          </cell>
          <cell r="D8">
            <v>0</v>
          </cell>
          <cell r="E8">
            <v>150000</v>
          </cell>
          <cell r="F8" t="str">
            <v>מייל מזהבה 12.12.19</v>
          </cell>
        </row>
        <row r="9">
          <cell r="A9">
            <v>1212000790</v>
          </cell>
          <cell r="B9" t="str">
            <v>החזרים מתאגיד תמיר(מול הוצאה)</v>
          </cell>
          <cell r="C9">
            <v>280000</v>
          </cell>
          <cell r="D9">
            <v>292515.09000000003</v>
          </cell>
          <cell r="E9">
            <v>554000</v>
          </cell>
          <cell r="F9" t="str">
            <v>פינוי קרטונים ואריזות</v>
          </cell>
        </row>
        <row r="10">
          <cell r="A10">
            <v>1213300220</v>
          </cell>
          <cell r="B10" t="str">
            <v>אגרת רישוי עסקים</v>
          </cell>
          <cell r="C10">
            <v>65000</v>
          </cell>
          <cell r="D10">
            <v>46231.8</v>
          </cell>
          <cell r="E10">
            <v>60000</v>
          </cell>
          <cell r="F10" t="str">
            <v>לפי ביצוע 2019- משלמים  על רישוי עסק יש כ</v>
          </cell>
        </row>
        <row r="11">
          <cell r="A11">
            <v>1213400220</v>
          </cell>
          <cell r="B11" t="str">
            <v>אגרת שולחנות וכסאות</v>
          </cell>
          <cell r="C11">
            <v>70000</v>
          </cell>
          <cell r="D11">
            <v>52858.3</v>
          </cell>
          <cell r="E11">
            <v>62000</v>
          </cell>
          <cell r="F11" t="str">
            <v>לפי ביצוע 2019</v>
          </cell>
        </row>
        <row r="12">
          <cell r="A12">
            <v>1214000220</v>
          </cell>
          <cell r="B12" t="str">
            <v>רשיונות לכלבים</v>
          </cell>
          <cell r="C12">
            <v>250000</v>
          </cell>
          <cell r="D12">
            <v>211846.5</v>
          </cell>
          <cell r="E12">
            <v>220000</v>
          </cell>
          <cell r="F12" t="str">
            <v>לפי ישיבת 1.1.20</v>
          </cell>
        </row>
        <row r="13">
          <cell r="A13">
            <v>1214200220</v>
          </cell>
          <cell r="B13" t="str">
            <v>פיקוח וטרינרי</v>
          </cell>
          <cell r="C13">
            <v>200000</v>
          </cell>
          <cell r="D13">
            <v>109821</v>
          </cell>
          <cell r="E13">
            <v>150000</v>
          </cell>
          <cell r="F13" t="str">
            <v>לפי ביצוע 2019</v>
          </cell>
        </row>
        <row r="14">
          <cell r="A14">
            <v>1225000420</v>
          </cell>
          <cell r="B14" t="str">
            <v>השת.הורים בסדנאות  סמים ואלימו</v>
          </cell>
          <cell r="C14">
            <v>50000</v>
          </cell>
          <cell r="D14">
            <v>35210</v>
          </cell>
          <cell r="E14">
            <v>120000</v>
          </cell>
        </row>
        <row r="15">
          <cell r="A15">
            <v>1225000990</v>
          </cell>
          <cell r="B15" t="str">
            <v>המשרד לבטחון פנים סמים ואלימות</v>
          </cell>
          <cell r="C15">
            <v>280000</v>
          </cell>
          <cell r="D15">
            <v>124469</v>
          </cell>
          <cell r="E15">
            <v>30000</v>
          </cell>
          <cell r="F15" t="str">
            <v>מייל מרועי 22.1.20.לא ימומש מצ'ינג -עבור 20% משכר פזית עד 150 אש"ח מוכר</v>
          </cell>
        </row>
        <row r="16">
          <cell r="A16">
            <v>1231000420</v>
          </cell>
          <cell r="B16" t="str">
            <v>הכנסות משר.הנדסיים</v>
          </cell>
          <cell r="C16">
            <v>300000</v>
          </cell>
          <cell r="D16">
            <v>233826.02</v>
          </cell>
          <cell r="E16">
            <v>250000</v>
          </cell>
          <cell r="F16" t="str">
            <v>לפי ביצוע 2019</v>
          </cell>
        </row>
        <row r="17">
          <cell r="A17">
            <v>1232000760</v>
          </cell>
          <cell r="B17" t="str">
            <v>השתתפות רשות ניקוז ירקון</v>
          </cell>
          <cell r="C17">
            <v>77000</v>
          </cell>
          <cell r="D17">
            <v>0</v>
          </cell>
          <cell r="E17">
            <v>74000</v>
          </cell>
          <cell r="F17" t="str">
            <v>מכתב מרשות הניקוז- מכסות העירייה</v>
          </cell>
        </row>
        <row r="18">
          <cell r="A18">
            <v>1233100220</v>
          </cell>
          <cell r="B18" t="str">
            <v>אגרת רשיונות לבניה -ועדה</v>
          </cell>
          <cell r="C18">
            <v>4000000</v>
          </cell>
          <cell r="D18">
            <v>4717142.5999999996</v>
          </cell>
          <cell r="E18">
            <v>4000000</v>
          </cell>
          <cell r="F18" t="str">
            <v>בתאום עם עופר</v>
          </cell>
        </row>
        <row r="19">
          <cell r="A19">
            <v>1233100800</v>
          </cell>
          <cell r="B19" t="str">
            <v>מימון מינהל  הנדסה מהיטלי השב</v>
          </cell>
          <cell r="C19">
            <v>19100000</v>
          </cell>
          <cell r="D19">
            <v>12894282</v>
          </cell>
          <cell r="E19">
            <v>21716900</v>
          </cell>
          <cell r="F19" t="str">
            <v>נוסחה מחושבת בגיליון המצ"ב</v>
          </cell>
        </row>
        <row r="20">
          <cell r="A20">
            <v>1240000220</v>
          </cell>
          <cell r="B20" t="str">
            <v>דמי הדבקת מודעות</v>
          </cell>
          <cell r="C20">
            <v>4000</v>
          </cell>
          <cell r="D20">
            <v>4449</v>
          </cell>
          <cell r="E20">
            <v>4100</v>
          </cell>
          <cell r="F20" t="str">
            <v>לפי ביצוע 2019</v>
          </cell>
        </row>
        <row r="21">
          <cell r="A21">
            <v>1244400990</v>
          </cell>
          <cell r="B21" t="str">
            <v>סימון כבישים השתתפות הממשלה</v>
          </cell>
          <cell r="C21">
            <v>50000</v>
          </cell>
          <cell r="D21">
            <v>0</v>
          </cell>
          <cell r="E21">
            <v>50000</v>
          </cell>
          <cell r="F21" t="str">
            <v>מייל  מרויטל הלל 20.11.19</v>
          </cell>
        </row>
        <row r="22">
          <cell r="A22">
            <v>1244500990</v>
          </cell>
          <cell r="B22" t="str">
            <v>השת ממשלה במנ תאונות</v>
          </cell>
          <cell r="C22">
            <v>180000</v>
          </cell>
          <cell r="D22">
            <v>89100</v>
          </cell>
          <cell r="E22">
            <v>180000</v>
          </cell>
          <cell r="F22" t="str">
            <v>לפי ליליה 27.11.19 שכר מדריכים 100%</v>
          </cell>
        </row>
        <row r="23">
          <cell r="A23">
            <v>1267000420</v>
          </cell>
          <cell r="B23" t="str">
            <v>הכנסות מתביעות ביטוח</v>
          </cell>
          <cell r="C23">
            <v>30000</v>
          </cell>
          <cell r="D23">
            <v>64942.87</v>
          </cell>
          <cell r="E23">
            <v>45000</v>
          </cell>
          <cell r="F23" t="str">
            <v>ממוצע 2018-2019</v>
          </cell>
        </row>
        <row r="24">
          <cell r="A24">
            <v>1269000420</v>
          </cell>
          <cell r="B24" t="str">
            <v>השתתפות תושבים מינהל גיל הזהב</v>
          </cell>
          <cell r="C24">
            <v>100000</v>
          </cell>
          <cell r="D24">
            <v>0</v>
          </cell>
          <cell r="E24">
            <v>334000</v>
          </cell>
          <cell r="F24" t="str">
            <v>הצעת תקציב מינהל גיל הזהב</v>
          </cell>
        </row>
        <row r="25">
          <cell r="A25">
            <v>1269000690</v>
          </cell>
          <cell r="B25" t="str">
            <v>הכנסות שונות כולל משפטיות</v>
          </cell>
          <cell r="C25">
            <v>235000</v>
          </cell>
          <cell r="D25">
            <v>144555.29</v>
          </cell>
          <cell r="E25">
            <v>195000</v>
          </cell>
          <cell r="F25" t="str">
            <v>לפי גידי 3.3.20</v>
          </cell>
        </row>
        <row r="26">
          <cell r="A26">
            <v>1269000950</v>
          </cell>
          <cell r="B26" t="str">
            <v>השת' משרד הקליטה בקשישים עולי</v>
          </cell>
          <cell r="C26">
            <v>45000</v>
          </cell>
          <cell r="D26">
            <v>14652</v>
          </cell>
          <cell r="E26">
            <v>20000</v>
          </cell>
          <cell r="F26" t="str">
            <v>הצעת תקציב מינהל גיל הזהב</v>
          </cell>
        </row>
        <row r="27">
          <cell r="A27">
            <v>1269100690</v>
          </cell>
          <cell r="B27" t="str">
            <v>תשלום הוצ' אכיפה ע"י נישומים</v>
          </cell>
          <cell r="C27">
            <v>370000</v>
          </cell>
          <cell r="D27">
            <v>321901.86</v>
          </cell>
          <cell r="E27">
            <v>350000</v>
          </cell>
          <cell r="F27" t="str">
            <v>לפי ביצוע 2019</v>
          </cell>
        </row>
        <row r="28">
          <cell r="A28">
            <v>1272000420</v>
          </cell>
          <cell r="B28" t="str">
            <v>האב טכנולוגי וצעירים</v>
          </cell>
          <cell r="C28">
            <v>10000</v>
          </cell>
          <cell r="D28">
            <v>0</v>
          </cell>
          <cell r="E28">
            <v>36000</v>
          </cell>
          <cell r="F28" t="str">
            <v>סיכום ישיבת תקציב 30/12/19 עם אבי- רק עבור דמי שימוש בעמדות</v>
          </cell>
        </row>
        <row r="29">
          <cell r="A29">
            <v>1282000690</v>
          </cell>
          <cell r="B29" t="str">
            <v>קנסות בית משפט</v>
          </cell>
          <cell r="C29">
            <v>300000</v>
          </cell>
          <cell r="D29">
            <v>290800.94</v>
          </cell>
          <cell r="E29">
            <v>300000</v>
          </cell>
          <cell r="F29" t="str">
            <v>לפי הצעה שהגיש אלפסי</v>
          </cell>
        </row>
        <row r="30">
          <cell r="A30">
            <v>1282000692</v>
          </cell>
          <cell r="B30" t="str">
            <v>דוחות פיקוח</v>
          </cell>
          <cell r="C30">
            <v>600000</v>
          </cell>
          <cell r="D30">
            <v>474241.18</v>
          </cell>
          <cell r="E30">
            <v>720000</v>
          </cell>
          <cell r="F30" t="str">
            <v>לפי החלטת ראש העיר 1.1.20</v>
          </cell>
        </row>
        <row r="31">
          <cell r="A31">
            <v>1312200420</v>
          </cell>
          <cell r="B31" t="str">
            <v>גנ"י -השתת' מגוונים גני יולא</v>
          </cell>
          <cell r="C31">
            <v>80000</v>
          </cell>
          <cell r="D31">
            <v>0</v>
          </cell>
          <cell r="E31">
            <v>79000</v>
          </cell>
          <cell r="F31" t="str">
            <v>הצעת התקציב  שהגיש אגף החינוך</v>
          </cell>
        </row>
        <row r="32">
          <cell r="A32">
            <v>1312200920</v>
          </cell>
          <cell r="B32" t="str">
            <v>השת' ממשלה בעוזרות גננות</v>
          </cell>
          <cell r="C32">
            <v>4755000</v>
          </cell>
          <cell r="D32">
            <v>3898285.58</v>
          </cell>
          <cell r="E32">
            <v>4630000</v>
          </cell>
          <cell r="F32" t="str">
            <v>הצעת התקציב  שהגיש אגף החינוך</v>
          </cell>
        </row>
        <row r="33">
          <cell r="A33">
            <v>1312200921</v>
          </cell>
          <cell r="B33" t="str">
            <v>גנ"י חובה חומרים</v>
          </cell>
          <cell r="C33">
            <v>0</v>
          </cell>
          <cell r="D33">
            <v>19436</v>
          </cell>
          <cell r="E33">
            <v>0</v>
          </cell>
          <cell r="F33" t="str">
            <v>הצעת התקציב  שהגיש אגף החינוך</v>
          </cell>
        </row>
        <row r="34">
          <cell r="A34">
            <v>1312200923</v>
          </cell>
          <cell r="B34" t="str">
            <v>גננות גני חובה ממשלה(מול הוצאה)</v>
          </cell>
          <cell r="C34">
            <v>4958000</v>
          </cell>
          <cell r="D34">
            <v>3375000</v>
          </cell>
          <cell r="E34">
            <v>4478000</v>
          </cell>
          <cell r="F34" t="str">
            <v xml:space="preserve">100% השתתפות משרד החינוך </v>
          </cell>
        </row>
        <row r="35">
          <cell r="A35">
            <v>1312300420</v>
          </cell>
          <cell r="B35" t="str">
            <v>גנ"י טרום הורים העשרה</v>
          </cell>
          <cell r="C35">
            <v>1578000</v>
          </cell>
          <cell r="D35">
            <v>1287314.5</v>
          </cell>
          <cell r="E35">
            <v>1499000</v>
          </cell>
          <cell r="F35" t="str">
            <v>מול סעיף הוצאה-תשלומי הורים</v>
          </cell>
        </row>
        <row r="36">
          <cell r="A36">
            <v>1312300920</v>
          </cell>
          <cell r="B36" t="str">
            <v>השת ממשלה בשכ"ל גנ</v>
          </cell>
          <cell r="C36">
            <v>10639000</v>
          </cell>
          <cell r="D36">
            <v>8688826.1500000004</v>
          </cell>
          <cell r="E36">
            <v>9710000</v>
          </cell>
          <cell r="F36" t="str">
            <v>הצעת התקציב  שהגיש אגף החינוך</v>
          </cell>
        </row>
        <row r="37">
          <cell r="A37">
            <v>1313100920</v>
          </cell>
          <cell r="B37" t="str">
            <v>תקבולים בגין שרתים</v>
          </cell>
          <cell r="C37">
            <v>3715000</v>
          </cell>
          <cell r="D37">
            <v>3602767.72</v>
          </cell>
          <cell r="E37">
            <v>4100000</v>
          </cell>
          <cell r="F37" t="str">
            <v>הצעת התקציב  שהגיש אגף החינוך</v>
          </cell>
        </row>
        <row r="38">
          <cell r="A38">
            <v>1313200920</v>
          </cell>
          <cell r="B38" t="str">
            <v>תקבולים בגין מזכירים</v>
          </cell>
          <cell r="C38">
            <v>144000</v>
          </cell>
          <cell r="D38">
            <v>105054.77</v>
          </cell>
          <cell r="E38">
            <v>49000</v>
          </cell>
          <cell r="F38" t="str">
            <v>הצעת התקציב  שהגיש אגף החינוך</v>
          </cell>
        </row>
        <row r="39">
          <cell r="A39">
            <v>1313300920</v>
          </cell>
          <cell r="B39" t="str">
            <v>חינוך מיוחד</v>
          </cell>
          <cell r="C39">
            <v>170000</v>
          </cell>
          <cell r="D39">
            <v>227546.38</v>
          </cell>
          <cell r="E39">
            <v>264000</v>
          </cell>
          <cell r="F39" t="str">
            <v>הצעת התקציב  שהגיש אגף החינוך</v>
          </cell>
        </row>
        <row r="40">
          <cell r="A40">
            <v>1313300922</v>
          </cell>
          <cell r="B40" t="str">
            <v>סייעות שילוב צמודות וכיתתיות</v>
          </cell>
          <cell r="C40">
            <v>3982000</v>
          </cell>
          <cell r="D40">
            <v>4259864.33</v>
          </cell>
          <cell r="E40">
            <v>5993000</v>
          </cell>
          <cell r="F40" t="str">
            <v>השתתפות 70% -גידול של 30שעות מבטא 800 אש"ח גידול</v>
          </cell>
        </row>
        <row r="41">
          <cell r="A41">
            <v>1313300923</v>
          </cell>
          <cell r="B41" t="str">
            <v>סיעות רפואיות-משרד החנוך( 75%  החזר רק לשעות המאושרות)</v>
          </cell>
          <cell r="C41">
            <v>1363000</v>
          </cell>
          <cell r="D41">
            <v>1042586.22</v>
          </cell>
          <cell r="E41">
            <v>1838000</v>
          </cell>
          <cell r="F41" t="str">
            <v>כ-3700 שעות  חודשיות מאושרות *48.24 ₪ לשעה *75%  בתוספת 11% ביגוד והבראה (כיום מאושרות 3109 שעות)</v>
          </cell>
        </row>
        <row r="42">
          <cell r="A42">
            <v>1313400920</v>
          </cell>
          <cell r="B42" t="str">
            <v>אגרת שיכפול</v>
          </cell>
          <cell r="C42">
            <v>3000</v>
          </cell>
          <cell r="D42">
            <v>0</v>
          </cell>
          <cell r="E42">
            <v>3000</v>
          </cell>
          <cell r="F42" t="str">
            <v>הצעת התקציב  שהגיש אגף החינוך</v>
          </cell>
        </row>
        <row r="43">
          <cell r="A43">
            <v>1313400922</v>
          </cell>
          <cell r="B43" t="str">
            <v>ניהול עצמי בי"ס יסודי</v>
          </cell>
          <cell r="C43">
            <v>949000</v>
          </cell>
          <cell r="D43">
            <v>941693.37</v>
          </cell>
          <cell r="E43">
            <v>1300000</v>
          </cell>
          <cell r="F43" t="str">
            <v>כ-1/3 מההוצאה כ- 150 ₪ לתלמיד-עדכון 9.2</v>
          </cell>
        </row>
        <row r="44">
          <cell r="A44">
            <v>1313400923</v>
          </cell>
          <cell r="B44" t="str">
            <v>קיץ של ידידות (מול הוצאה)</v>
          </cell>
          <cell r="C44">
            <v>560000</v>
          </cell>
          <cell r="D44">
            <v>524843</v>
          </cell>
          <cell r="E44">
            <v>585000</v>
          </cell>
          <cell r="F44" t="str">
            <v>הצעת התקציב  שהגיש אגף החינוך</v>
          </cell>
        </row>
        <row r="45">
          <cell r="A45">
            <v>1313400924</v>
          </cell>
          <cell r="B45" t="str">
            <v>השאלת ספרי לימוד(מול הוצאה )</v>
          </cell>
          <cell r="C45">
            <v>100000</v>
          </cell>
          <cell r="D45">
            <v>76800.7</v>
          </cell>
          <cell r="E45">
            <v>200000</v>
          </cell>
          <cell r="F45" t="str">
            <v>הצעת התקציב  שהגיש אגף החינוך</v>
          </cell>
        </row>
        <row r="46">
          <cell r="A46">
            <v>1313400927</v>
          </cell>
          <cell r="B46" t="str">
            <v>תכנית ניצנים(מול הוצאה)</v>
          </cell>
          <cell r="C46">
            <v>2092000</v>
          </cell>
          <cell r="D46">
            <v>1276674</v>
          </cell>
          <cell r="E46">
            <v>1992000</v>
          </cell>
          <cell r="F46" t="str">
            <v>הצעת התקציב  שהגיש אגף החינוך</v>
          </cell>
        </row>
        <row r="47">
          <cell r="A47">
            <v>1313600920</v>
          </cell>
          <cell r="B47" t="str">
            <v>השתתפות הממשלה בפעילויות נוער</v>
          </cell>
          <cell r="C47">
            <v>400000</v>
          </cell>
          <cell r="D47">
            <v>263775</v>
          </cell>
          <cell r="E47">
            <v>400000</v>
          </cell>
          <cell r="F47" t="str">
            <v>הצעת התקציב  שהגיש אגף החינוך</v>
          </cell>
        </row>
        <row r="48">
          <cell r="A48">
            <v>1314000420</v>
          </cell>
          <cell r="B48" t="str">
            <v>אג תלמידי חוץ</v>
          </cell>
          <cell r="C48">
            <v>50000</v>
          </cell>
          <cell r="D48">
            <v>75467</v>
          </cell>
          <cell r="E48">
            <v>50000</v>
          </cell>
          <cell r="F48" t="str">
            <v>הצעת התקציב  שהגיש אגף החינוך</v>
          </cell>
        </row>
        <row r="49">
          <cell r="A49">
            <v>1314000920</v>
          </cell>
          <cell r="B49" t="str">
            <v>השת ממשלה בחט"ב</v>
          </cell>
          <cell r="C49">
            <v>3662000</v>
          </cell>
          <cell r="D49">
            <v>3357036</v>
          </cell>
          <cell r="E49">
            <v>3931000</v>
          </cell>
          <cell r="F49" t="str">
            <v>הצעת התקציב  שהגיש אגף החינוך</v>
          </cell>
        </row>
        <row r="50">
          <cell r="A50">
            <v>1314210420</v>
          </cell>
          <cell r="B50" t="str">
            <v>אשכול פיס שכירויות</v>
          </cell>
          <cell r="C50">
            <v>100000</v>
          </cell>
          <cell r="D50">
            <v>83875</v>
          </cell>
          <cell r="E50">
            <v>100000</v>
          </cell>
          <cell r="F50" t="str">
            <v>הצעת התקציב  שהגיש אגף החינוך</v>
          </cell>
        </row>
        <row r="51">
          <cell r="A51">
            <v>1314400421</v>
          </cell>
          <cell r="B51" t="str">
            <v>זקיפה של שכ"ד רמב"ם</v>
          </cell>
          <cell r="C51">
            <v>215000</v>
          </cell>
          <cell r="D51">
            <v>0</v>
          </cell>
          <cell r="E51">
            <v>60000</v>
          </cell>
          <cell r="F51" t="str">
            <v xml:space="preserve">רמב"ם בנות אושר בהקצאה ולכן אין מה לגבות מהם שכ"ד. אולם רמב"ם בנים לא אושר בהקצאה </v>
          </cell>
        </row>
        <row r="52">
          <cell r="A52">
            <v>1314400921</v>
          </cell>
          <cell r="B52" t="str">
            <v>רמב"ם- תקבולים בגין שרתים ומז</v>
          </cell>
          <cell r="C52">
            <v>375000</v>
          </cell>
          <cell r="D52">
            <v>32473.08</v>
          </cell>
          <cell r="E52">
            <v>411000</v>
          </cell>
          <cell r="F52" t="str">
            <v>הצעת התקציב  שהגיש אגף החינוך</v>
          </cell>
        </row>
        <row r="53">
          <cell r="A53">
            <v>1314400422</v>
          </cell>
          <cell r="B53" t="str">
            <v>זקיפה של אחזקה רמב"ם-חדש</v>
          </cell>
          <cell r="E53">
            <v>173000</v>
          </cell>
        </row>
        <row r="54">
          <cell r="A54">
            <v>1315200420</v>
          </cell>
          <cell r="B54" t="str">
            <v>השת הורים באלון</v>
          </cell>
          <cell r="C54">
            <v>86000</v>
          </cell>
          <cell r="D54">
            <v>0</v>
          </cell>
          <cell r="E54">
            <v>62000</v>
          </cell>
          <cell r="F54" t="str">
            <v>הצעת התקציב  שהגיש אגף החינוך</v>
          </cell>
        </row>
        <row r="55">
          <cell r="A55">
            <v>1315200920</v>
          </cell>
          <cell r="B55" t="str">
            <v>השת ממשלה באלון</v>
          </cell>
          <cell r="C55">
            <v>17310000</v>
          </cell>
          <cell r="D55">
            <v>13107065.84</v>
          </cell>
          <cell r="E55">
            <v>19750000</v>
          </cell>
          <cell r="F55" t="str">
            <v>מייל מגידי 12.2.20</v>
          </cell>
        </row>
        <row r="56">
          <cell r="A56">
            <v>1315700420</v>
          </cell>
          <cell r="B56" t="str">
            <v>רוטברג-הורים</v>
          </cell>
          <cell r="C56">
            <v>6000</v>
          </cell>
          <cell r="D56">
            <v>0</v>
          </cell>
          <cell r="E56">
            <v>6000</v>
          </cell>
          <cell r="F56" t="str">
            <v>הצעת התקציב  שהגיש אגף החינוך</v>
          </cell>
        </row>
        <row r="57">
          <cell r="A57">
            <v>1315700920</v>
          </cell>
          <cell r="B57" t="str">
            <v>השת ממשלה ברוטברג</v>
          </cell>
          <cell r="C57">
            <v>17558000</v>
          </cell>
          <cell r="D57">
            <v>12967467.92</v>
          </cell>
          <cell r="E57">
            <v>19870000</v>
          </cell>
          <cell r="F57" t="str">
            <v>מייל מגידי 12.2.20</v>
          </cell>
        </row>
        <row r="58">
          <cell r="A58">
            <v>1317100920</v>
          </cell>
          <cell r="B58" t="str">
            <v>השת ממשלה קב"ט</v>
          </cell>
          <cell r="C58">
            <v>202000</v>
          </cell>
          <cell r="D58">
            <v>158420.65</v>
          </cell>
          <cell r="E58">
            <v>129000</v>
          </cell>
          <cell r="F58" t="str">
            <v>מייל מרוני עזורה 13.2.20</v>
          </cell>
        </row>
        <row r="59">
          <cell r="A59">
            <v>1317100921</v>
          </cell>
          <cell r="B59" t="str">
            <v>השתת' ממשלה מרכיבי בטחון</v>
          </cell>
          <cell r="C59">
            <v>122000</v>
          </cell>
          <cell r="D59">
            <v>500</v>
          </cell>
          <cell r="F59" t="str">
            <v>הצעת התקציב  שהגיש אגף החינוך122 אש"ח -נבדק , שייך לתב"ר  911</v>
          </cell>
        </row>
        <row r="60">
          <cell r="A60">
            <v>1317100990</v>
          </cell>
          <cell r="B60" t="str">
            <v>השת משטרה בשמירה</v>
          </cell>
          <cell r="C60">
            <v>950000</v>
          </cell>
          <cell r="D60">
            <v>420610.96</v>
          </cell>
          <cell r="E60">
            <v>1300000</v>
          </cell>
          <cell r="F60" t="str">
            <v>עדכון מאלפסי לאחר בדיקה מול המשטרה-29.1.20</v>
          </cell>
        </row>
        <row r="61">
          <cell r="A61">
            <v>1317300440</v>
          </cell>
          <cell r="B61" t="str">
            <v>השתתפות מוסדות להשכלה גבוהה</v>
          </cell>
          <cell r="C61">
            <v>26000</v>
          </cell>
          <cell r="D61">
            <v>17987.400000000001</v>
          </cell>
          <cell r="E61">
            <v>26000</v>
          </cell>
          <cell r="F61" t="str">
            <v>הצעת התקציב  שהגיש אגף החינוך</v>
          </cell>
        </row>
        <row r="62">
          <cell r="A62">
            <v>1317300920</v>
          </cell>
          <cell r="B62" t="str">
            <v>השת בשרות פסיכולוג</v>
          </cell>
          <cell r="C62">
            <v>2341000</v>
          </cell>
          <cell r="D62">
            <v>2176055.5499999998</v>
          </cell>
          <cell r="E62">
            <v>2545000</v>
          </cell>
          <cell r="F62" t="str">
            <v>הצעת התקציב  שהגיש אגף החינוך</v>
          </cell>
        </row>
        <row r="63">
          <cell r="A63">
            <v>1317500420</v>
          </cell>
          <cell r="B63" t="str">
            <v>ביטוח תלמידים - אגרת חינו</v>
          </cell>
          <cell r="C63">
            <v>467000</v>
          </cell>
          <cell r="D63">
            <v>102954.2</v>
          </cell>
          <cell r="E63">
            <v>454000.25</v>
          </cell>
          <cell r="F63" t="str">
            <v>ביטוח תלמידים 49 ₪ * 95% בשנים 2019-2020</v>
          </cell>
        </row>
        <row r="64">
          <cell r="A64">
            <v>1317600420</v>
          </cell>
          <cell r="B64" t="str">
            <v>השתתפות בתוכניות למחוננים</v>
          </cell>
          <cell r="C64">
            <v>1159000</v>
          </cell>
          <cell r="D64">
            <v>618592</v>
          </cell>
          <cell r="E64">
            <v>1159000</v>
          </cell>
          <cell r="F64" t="str">
            <v>הצעת התקציב  שהגיש אגף החינוך</v>
          </cell>
        </row>
        <row r="65">
          <cell r="A65">
            <v>1317600423</v>
          </cell>
          <cell r="B65" t="str">
            <v>רקפת - השת' הורים</v>
          </cell>
          <cell r="C65">
            <v>941000</v>
          </cell>
          <cell r="D65">
            <v>775123</v>
          </cell>
          <cell r="E65">
            <v>941000</v>
          </cell>
          <cell r="F65" t="str">
            <v>הצעת התקציב  שהגיש אגף החינוך</v>
          </cell>
        </row>
        <row r="66">
          <cell r="A66">
            <v>1317600921</v>
          </cell>
          <cell r="B66" t="str">
            <v>מועדונית השת מ.החינוך</v>
          </cell>
          <cell r="C66">
            <v>112000</v>
          </cell>
          <cell r="D66">
            <v>92233.08</v>
          </cell>
          <cell r="E66">
            <v>114000</v>
          </cell>
          <cell r="F66" t="str">
            <v>הצעת התקציב  שהגיש אגף החינוך</v>
          </cell>
        </row>
        <row r="67">
          <cell r="A67">
            <v>1317650420</v>
          </cell>
          <cell r="B67" t="str">
            <v xml:space="preserve">הכנסות תושבים מעון טרופיגן </v>
          </cell>
          <cell r="C67">
            <v>1700000</v>
          </cell>
          <cell r="D67">
            <v>1622945.53</v>
          </cell>
          <cell r="E67">
            <v>1785000</v>
          </cell>
          <cell r="F67" t="str">
            <v>הצעת התקציב  שהגיש אגף החינוך</v>
          </cell>
        </row>
        <row r="68">
          <cell r="A68">
            <v>1317650990</v>
          </cell>
          <cell r="B68" t="str">
            <v>הכנסות טרופיגן תמ"ת</v>
          </cell>
          <cell r="C68">
            <v>584000</v>
          </cell>
          <cell r="D68">
            <v>433047</v>
          </cell>
          <cell r="E68">
            <v>592000</v>
          </cell>
          <cell r="F68" t="str">
            <v>הצעת התקציב  שהגיש אגף החינוך</v>
          </cell>
        </row>
        <row r="69">
          <cell r="A69">
            <v>1317700920</v>
          </cell>
          <cell r="B69" t="str">
            <v>השת קצין בקור סדיר</v>
          </cell>
          <cell r="C69">
            <v>236000</v>
          </cell>
          <cell r="D69">
            <v>77154.45</v>
          </cell>
          <cell r="E69">
            <v>236000</v>
          </cell>
          <cell r="F69" t="str">
            <v>הצעת התקציב  שהגיש אגף החינוך</v>
          </cell>
        </row>
        <row r="70">
          <cell r="A70">
            <v>1317700921</v>
          </cell>
          <cell r="B70" t="str">
            <v>קב"ס הכ מפרוייקטים</v>
          </cell>
          <cell r="C70">
            <v>23000</v>
          </cell>
          <cell r="D70">
            <v>33636</v>
          </cell>
          <cell r="E70">
            <v>35000</v>
          </cell>
          <cell r="F70" t="str">
            <v>הצעת התקציב  שהגיש אגף החינוך</v>
          </cell>
        </row>
        <row r="71">
          <cell r="A71">
            <v>1317800420</v>
          </cell>
          <cell r="B71" t="str">
            <v>תשלומי הורים להסעות יסודי</v>
          </cell>
          <cell r="C71">
            <v>50000</v>
          </cell>
          <cell r="D71">
            <v>67217.34</v>
          </cell>
          <cell r="E71">
            <v>45000</v>
          </cell>
          <cell r="F71" t="str">
            <v>הצעת התקציב  שהגיש אגף החינוך</v>
          </cell>
        </row>
        <row r="72">
          <cell r="A72">
            <v>1317800421</v>
          </cell>
          <cell r="B72" t="str">
            <v>השתת' בהסעה תלמידי על יסודי-חדש</v>
          </cell>
          <cell r="E72">
            <v>15000</v>
          </cell>
          <cell r="F72" t="str">
            <v>מייל מאמין 10.2.20</v>
          </cell>
        </row>
        <row r="73">
          <cell r="A73">
            <v>1317800920</v>
          </cell>
          <cell r="B73" t="str">
            <v>השת ממשלה בהסעות</v>
          </cell>
          <cell r="C73">
            <v>3770000</v>
          </cell>
          <cell r="D73">
            <v>3153652.31</v>
          </cell>
          <cell r="E73">
            <v>4276000</v>
          </cell>
          <cell r="F73" t="str">
            <v>הצעת התקציב  שהגיש אגף החינוך</v>
          </cell>
        </row>
        <row r="74">
          <cell r="A74">
            <v>1317900420</v>
          </cell>
          <cell r="B74" t="str">
            <v>גביה מהורים פרויקטים שונים</v>
          </cell>
          <cell r="C74">
            <v>0</v>
          </cell>
          <cell r="D74">
            <v>134012.79999999999</v>
          </cell>
          <cell r="E74">
            <v>0</v>
          </cell>
          <cell r="F74" t="str">
            <v>הצעת התקציב  שהגיש אגף החינוך</v>
          </cell>
        </row>
        <row r="75">
          <cell r="A75">
            <v>1317900922</v>
          </cell>
          <cell r="B75" t="str">
            <v>השתתפות בשיפוצי קיץ</v>
          </cell>
          <cell r="C75">
            <v>250000</v>
          </cell>
          <cell r="D75">
            <v>198915.93</v>
          </cell>
          <cell r="E75">
            <v>250000</v>
          </cell>
          <cell r="F75" t="str">
            <v>הצעת התקציב  שהגיש אגף החינוך</v>
          </cell>
        </row>
        <row r="76">
          <cell r="A76">
            <v>1317900923</v>
          </cell>
          <cell r="B76" t="str">
            <v>תשלומי הורים חומרים</v>
          </cell>
          <cell r="C76">
            <v>278000</v>
          </cell>
          <cell r="D76">
            <v>192029.75</v>
          </cell>
          <cell r="E76">
            <v>238000</v>
          </cell>
          <cell r="F76" t="str">
            <v>הצעת התקציב  שהגיש אגף החינוך</v>
          </cell>
        </row>
        <row r="77">
          <cell r="A77">
            <v>1317900924</v>
          </cell>
          <cell r="B77" t="str">
            <v>אגרת שכפול פר תלמיד</v>
          </cell>
          <cell r="C77">
            <v>93000</v>
          </cell>
          <cell r="D77">
            <v>-16.5</v>
          </cell>
          <cell r="E77">
            <v>93000</v>
          </cell>
          <cell r="F77" t="str">
            <v>הצעת התקציב  שהגיש אגף החינוך</v>
          </cell>
        </row>
        <row r="78">
          <cell r="A78">
            <v>1322200420</v>
          </cell>
          <cell r="B78" t="str">
            <v>הכנסות מהפעלת בית יד לבנים</v>
          </cell>
          <cell r="C78">
            <v>1100000</v>
          </cell>
          <cell r="D78">
            <v>966161.6</v>
          </cell>
          <cell r="E78">
            <v>1200000</v>
          </cell>
          <cell r="F78" t="str">
            <v>לפי ישיבת תקציב עם אבי 30.12.19</v>
          </cell>
        </row>
        <row r="79">
          <cell r="A79">
            <v>1322300420</v>
          </cell>
          <cell r="B79" t="str">
            <v>טיולי מורשת ותרבות ישראלית</v>
          </cell>
          <cell r="C79">
            <v>85000</v>
          </cell>
          <cell r="D79">
            <v>130117</v>
          </cell>
          <cell r="E79">
            <v>100000</v>
          </cell>
          <cell r="F79" t="str">
            <v>בתאום עם רועי</v>
          </cell>
        </row>
        <row r="80">
          <cell r="A80">
            <v>1322300920</v>
          </cell>
          <cell r="B80" t="str">
            <v xml:space="preserve">השת' ממשלה-פעולות תרבות </v>
          </cell>
          <cell r="C80">
            <v>100000</v>
          </cell>
          <cell r="D80">
            <v>100088</v>
          </cell>
          <cell r="E80">
            <v>100000</v>
          </cell>
          <cell r="F80" t="str">
            <v>מייל מאיימי חסון</v>
          </cell>
        </row>
        <row r="81">
          <cell r="A81">
            <v>1323000420</v>
          </cell>
          <cell r="B81" t="str">
            <v>השת קוראים בספריה</v>
          </cell>
          <cell r="C81">
            <v>75000</v>
          </cell>
          <cell r="D81">
            <v>74684.399999999994</v>
          </cell>
          <cell r="E81">
            <v>115000</v>
          </cell>
          <cell r="F81" t="str">
            <v>מייל מגידי לאחר ישיבה עם לאה 8.1.20</v>
          </cell>
        </row>
        <row r="82">
          <cell r="A82">
            <v>1323000920</v>
          </cell>
          <cell r="B82" t="str">
            <v>השת ממשלה בספריה</v>
          </cell>
          <cell r="C82">
            <v>533000</v>
          </cell>
          <cell r="D82">
            <v>412683</v>
          </cell>
          <cell r="E82">
            <v>500000</v>
          </cell>
          <cell r="F82" t="str">
            <v>לפי סיכום ישיבת תקציב</v>
          </cell>
        </row>
        <row r="83">
          <cell r="A83">
            <v>1325000420</v>
          </cell>
          <cell r="B83" t="str">
            <v>קונסרב הורים</v>
          </cell>
          <cell r="C83">
            <v>2050000</v>
          </cell>
          <cell r="D83">
            <v>1590894.9</v>
          </cell>
          <cell r="E83">
            <v>2137000</v>
          </cell>
          <cell r="F83" t="str">
            <v>הצעת התקציב  שהגיש אגף החינוך</v>
          </cell>
        </row>
        <row r="84">
          <cell r="A84">
            <v>1325000920</v>
          </cell>
          <cell r="B84" t="str">
            <v>קונסרב ממשלה</v>
          </cell>
          <cell r="C84">
            <v>336000</v>
          </cell>
          <cell r="D84">
            <v>132356</v>
          </cell>
          <cell r="E84">
            <v>416000</v>
          </cell>
          <cell r="F84" t="str">
            <v>הצעת התקציב  שהגיש אגף החינוך</v>
          </cell>
        </row>
        <row r="85">
          <cell r="A85">
            <v>1326500420</v>
          </cell>
          <cell r="B85" t="str">
            <v>מוזיאון גאולוגי השת.בחוגים</v>
          </cell>
          <cell r="C85">
            <v>230000</v>
          </cell>
          <cell r="D85">
            <v>222472</v>
          </cell>
          <cell r="E85">
            <v>204000</v>
          </cell>
          <cell r="F85" t="str">
            <v>לפי סיכום ישיבת תקציב</v>
          </cell>
        </row>
        <row r="86">
          <cell r="A86">
            <v>1329000421</v>
          </cell>
          <cell r="B86" t="str">
            <v>תמיכות עקיפות -ייצוגיות -חדש</v>
          </cell>
          <cell r="C86">
            <v>0</v>
          </cell>
          <cell r="E86">
            <v>1000000</v>
          </cell>
          <cell r="F86" t="str">
            <v>אומדן שווי שימוש במתקני ספורט(מול סעיף הוצאה)</v>
          </cell>
        </row>
        <row r="87">
          <cell r="A87">
            <v>1329300920</v>
          </cell>
          <cell r="B87" t="str">
            <v>השת ממשלה בספורט</v>
          </cell>
          <cell r="C87">
            <v>318000</v>
          </cell>
          <cell r="D87">
            <v>266958</v>
          </cell>
          <cell r="E87">
            <v>270000</v>
          </cell>
          <cell r="F87" t="str">
            <v>מייל מאריק דורון</v>
          </cell>
        </row>
        <row r="88">
          <cell r="A88">
            <v>1341000930</v>
          </cell>
          <cell r="B88" t="str">
            <v>השת מ הרווחה במינה</v>
          </cell>
          <cell r="C88">
            <v>2500000</v>
          </cell>
          <cell r="D88">
            <v>2278625</v>
          </cell>
          <cell r="E88">
            <v>3000000</v>
          </cell>
          <cell r="F88" t="str">
            <v>הצעת התקציב שהגיש אגף הרווחה 24.12.19</v>
          </cell>
        </row>
        <row r="89">
          <cell r="A89">
            <v>1342210420</v>
          </cell>
          <cell r="B89" t="str">
            <v>סיוע חומרי למשפחה השתת תו</v>
          </cell>
          <cell r="C89">
            <v>50000</v>
          </cell>
          <cell r="D89">
            <v>17454</v>
          </cell>
          <cell r="E89">
            <v>60000</v>
          </cell>
          <cell r="F89" t="str">
            <v>הצעת התקציב שהגיש אגף הרווחה 24.12.19</v>
          </cell>
        </row>
        <row r="90">
          <cell r="A90">
            <v>1342210930</v>
          </cell>
          <cell r="B90" t="str">
            <v>משפחות במצוקה בקהילה</v>
          </cell>
          <cell r="C90">
            <v>130000</v>
          </cell>
          <cell r="D90">
            <v>111105</v>
          </cell>
          <cell r="E90">
            <v>166000</v>
          </cell>
          <cell r="F90" t="str">
            <v>הצעת התקציב שהגיש אגף הרווחה 24.12.19</v>
          </cell>
        </row>
        <row r="91">
          <cell r="A91">
            <v>1342400420</v>
          </cell>
          <cell r="B91" t="str">
            <v>השת בתחנת ייעוץ והדרכה</v>
          </cell>
          <cell r="C91">
            <v>425000</v>
          </cell>
          <cell r="D91">
            <v>350721</v>
          </cell>
          <cell r="E91">
            <v>360000</v>
          </cell>
          <cell r="F91" t="str">
            <v>הצעת התקציב שהגיש אגף הרווחה 24.12.19</v>
          </cell>
        </row>
        <row r="92">
          <cell r="A92">
            <v>1342400930</v>
          </cell>
          <cell r="B92" t="str">
            <v>מרכז טיפול באלימות</v>
          </cell>
          <cell r="C92">
            <v>112500</v>
          </cell>
          <cell r="D92">
            <v>73337</v>
          </cell>
          <cell r="E92">
            <v>79000</v>
          </cell>
          <cell r="F92" t="str">
            <v>הצעת התקציב שהגיש אגף הרווחה 24.12.19</v>
          </cell>
        </row>
        <row r="93">
          <cell r="A93">
            <v>1343530930</v>
          </cell>
          <cell r="B93" t="str">
            <v>טיפול בילד בקהילה מ.ה.</v>
          </cell>
          <cell r="C93">
            <v>625000</v>
          </cell>
          <cell r="D93">
            <v>720628</v>
          </cell>
          <cell r="E93">
            <v>737000</v>
          </cell>
          <cell r="F93" t="str">
            <v>הצעת התקציב שהגיש אגף הרווחה 24.12.19</v>
          </cell>
        </row>
        <row r="94">
          <cell r="A94">
            <v>1343800420</v>
          </cell>
          <cell r="B94" t="str">
            <v>ילדים בפנימיות השת תושבים</v>
          </cell>
          <cell r="C94">
            <v>220000</v>
          </cell>
          <cell r="D94">
            <v>167535</v>
          </cell>
          <cell r="E94">
            <v>230000</v>
          </cell>
          <cell r="F94" t="str">
            <v>הצעת התקציב שהגיש אגף הרווחה 24.12.19</v>
          </cell>
        </row>
        <row r="95">
          <cell r="A95">
            <v>1343800930</v>
          </cell>
          <cell r="B95" t="str">
            <v>ילדים בפנימיות השת מ.</v>
          </cell>
          <cell r="C95">
            <v>1500000</v>
          </cell>
          <cell r="D95">
            <v>838993</v>
          </cell>
          <cell r="E95">
            <v>945000</v>
          </cell>
          <cell r="F95" t="str">
            <v>הצעת התקציב שהגיש אגף הרווחה 24.12.19</v>
          </cell>
        </row>
        <row r="96">
          <cell r="A96">
            <v>1343900930</v>
          </cell>
          <cell r="B96" t="str">
            <v>ילדים במעונות יום</v>
          </cell>
          <cell r="C96">
            <v>600000</v>
          </cell>
          <cell r="D96">
            <v>412912</v>
          </cell>
          <cell r="E96">
            <v>551000</v>
          </cell>
          <cell r="F96" t="str">
            <v>הצעת התקציב שהגיש אגף הרווחה 24.12.19</v>
          </cell>
        </row>
        <row r="97">
          <cell r="A97">
            <v>1344300930</v>
          </cell>
          <cell r="B97" t="str">
            <v>תושבים ותיקים במעונות מ.הרווחה</v>
          </cell>
          <cell r="C97">
            <v>750000</v>
          </cell>
          <cell r="D97">
            <v>777439</v>
          </cell>
          <cell r="E97">
            <v>865000</v>
          </cell>
          <cell r="F97" t="str">
            <v>הצעת התקציב שהגיש אגף הרווחה 24.12.19</v>
          </cell>
        </row>
        <row r="98">
          <cell r="A98">
            <v>1344420420</v>
          </cell>
          <cell r="B98" t="str">
            <v>טיפול בתושבים ותיקים בקהילה הש</v>
          </cell>
          <cell r="C98">
            <v>250000</v>
          </cell>
          <cell r="D98">
            <v>12938</v>
          </cell>
          <cell r="E98">
            <v>260000</v>
          </cell>
          <cell r="F98" t="str">
            <v>הצעת התקציב שהגיש אגף הרווחה 24.12.19</v>
          </cell>
        </row>
        <row r="99">
          <cell r="A99">
            <v>1344420930</v>
          </cell>
          <cell r="B99" t="str">
            <v>טיפול בתושבים ותיקים בקהילה</v>
          </cell>
          <cell r="C99">
            <v>500000</v>
          </cell>
          <cell r="D99">
            <v>355461</v>
          </cell>
          <cell r="E99">
            <v>694000</v>
          </cell>
          <cell r="F99" t="str">
            <v>הצעת התקציב שהגיש אגף הרווחה 24.12.19</v>
          </cell>
        </row>
        <row r="100">
          <cell r="A100">
            <v>1345100420</v>
          </cell>
          <cell r="B100" t="str">
            <v>מש"ה במוסדות הש.ת.</v>
          </cell>
          <cell r="C100">
            <v>50000</v>
          </cell>
          <cell r="D100">
            <v>21870</v>
          </cell>
          <cell r="E100">
            <v>50000</v>
          </cell>
          <cell r="F100" t="str">
            <v>הצעת התקציב שהגיש אגף הרווחה 24.12.19</v>
          </cell>
        </row>
        <row r="101">
          <cell r="A101">
            <v>1345100930</v>
          </cell>
          <cell r="B101" t="str">
            <v>מש"ה במוסדות רווחה</v>
          </cell>
          <cell r="C101">
            <v>8500000</v>
          </cell>
          <cell r="D101">
            <v>8307238</v>
          </cell>
          <cell r="E101">
            <v>10360000</v>
          </cell>
          <cell r="F101" t="str">
            <v>הצעת התקציב שהגיש אגף הרווחה 24.12.19</v>
          </cell>
        </row>
        <row r="102">
          <cell r="A102">
            <v>1345120930</v>
          </cell>
          <cell r="B102" t="str">
            <v>החזקת אוטיסטיים הש.מ.הר</v>
          </cell>
          <cell r="C102">
            <v>2000000</v>
          </cell>
          <cell r="D102">
            <v>2851102</v>
          </cell>
          <cell r="E102">
            <v>3450000</v>
          </cell>
          <cell r="F102" t="str">
            <v>הצעת התקציב שהגיש אגף הרווחה 24.12.19</v>
          </cell>
        </row>
        <row r="103">
          <cell r="A103">
            <v>1345300930</v>
          </cell>
          <cell r="B103" t="str">
            <v>שרותים תומכים למ.ש.ה</v>
          </cell>
          <cell r="C103">
            <v>575000</v>
          </cell>
          <cell r="D103">
            <v>410257</v>
          </cell>
          <cell r="E103">
            <v>768000</v>
          </cell>
          <cell r="F103" t="str">
            <v>התקבל פירוט מרינה וייסלר 20.1.20</v>
          </cell>
        </row>
        <row r="104">
          <cell r="A104">
            <v>1346300930</v>
          </cell>
          <cell r="B104" t="str">
            <v>שיקום העיוור בקהילה</v>
          </cell>
          <cell r="C104">
            <v>56000</v>
          </cell>
          <cell r="D104">
            <v>25429</v>
          </cell>
          <cell r="E104">
            <v>51000</v>
          </cell>
          <cell r="F104" t="str">
            <v>הצעת התקציב שהגיש אגף הרווחה 24.12.19</v>
          </cell>
        </row>
        <row r="105">
          <cell r="A105">
            <v>1346500420</v>
          </cell>
          <cell r="B105" t="str">
            <v>נכים הש.תושבים</v>
          </cell>
          <cell r="C105">
            <v>265000</v>
          </cell>
          <cell r="D105">
            <v>291287</v>
          </cell>
          <cell r="E105">
            <v>270000</v>
          </cell>
          <cell r="F105" t="str">
            <v>הצעת התקציב שהגיש אגף הרווחה 24.12.19</v>
          </cell>
        </row>
        <row r="106">
          <cell r="A106">
            <v>1346500930</v>
          </cell>
          <cell r="B106" t="str">
            <v>אחזקת נכים במסגרת</v>
          </cell>
          <cell r="C106">
            <v>3455000</v>
          </cell>
          <cell r="D106">
            <v>4522809</v>
          </cell>
          <cell r="E106">
            <v>4292000</v>
          </cell>
          <cell r="F106" t="str">
            <v>הצעת התקציב שהגיש אגף הרווחה 24.12.19</v>
          </cell>
        </row>
        <row r="107">
          <cell r="A107">
            <v>1346510930</v>
          </cell>
          <cell r="B107" t="str">
            <v>סיוע לנכים בקהילה</v>
          </cell>
          <cell r="C107">
            <v>170000</v>
          </cell>
          <cell r="D107">
            <v>0</v>
          </cell>
          <cell r="E107">
            <v>169000</v>
          </cell>
          <cell r="F107" t="str">
            <v>הצעת התקציב שהגיש אגף הרווחה 24.12.19</v>
          </cell>
        </row>
        <row r="108">
          <cell r="A108">
            <v>1347100930</v>
          </cell>
          <cell r="B108" t="str">
            <v>שקום נוער-השת מ.הרווחה</v>
          </cell>
          <cell r="C108">
            <v>638000</v>
          </cell>
          <cell r="D108">
            <v>194193</v>
          </cell>
          <cell r="E108">
            <v>465000</v>
          </cell>
          <cell r="F108" t="str">
            <v>בשנת 2018 נרשם בטעות בסעיף חינוך  1313600920 373 אש"ח  (75% מההוצאה בסך 620 אש"ח)</v>
          </cell>
        </row>
        <row r="109">
          <cell r="A109">
            <v>1347400930</v>
          </cell>
          <cell r="B109" t="str">
            <v>מפתן-משרד הרווחה</v>
          </cell>
          <cell r="C109">
            <v>37500</v>
          </cell>
          <cell r="D109">
            <v>61056</v>
          </cell>
          <cell r="E109">
            <v>45000</v>
          </cell>
          <cell r="F109" t="str">
            <v>הצעת התקציב שהגיש אגף הרווחה 24.12.19</v>
          </cell>
        </row>
        <row r="110">
          <cell r="A110">
            <v>1348200930</v>
          </cell>
          <cell r="B110" t="str">
            <v>עבודה קהילתית-הש.מ</v>
          </cell>
          <cell r="C110">
            <v>263000</v>
          </cell>
          <cell r="D110">
            <v>25087</v>
          </cell>
          <cell r="E110">
            <v>95000</v>
          </cell>
          <cell r="F110" t="str">
            <v>הצעת התקציב שהגיש אגף הרווחה 24.12.19</v>
          </cell>
        </row>
        <row r="111">
          <cell r="A111">
            <v>1348200931</v>
          </cell>
          <cell r="B111" t="str">
            <v>מפעל הפיס-חדש</v>
          </cell>
          <cell r="C111">
            <v>0</v>
          </cell>
          <cell r="D111">
            <v>0</v>
          </cell>
          <cell r="E111">
            <v>167000</v>
          </cell>
          <cell r="F111" t="str">
            <v>הצעת התקציב שהגיש אגף הרווחה 24.12.19</v>
          </cell>
        </row>
        <row r="112">
          <cell r="A112">
            <v>1379000990</v>
          </cell>
          <cell r="B112" t="str">
            <v>השתתפות המשרד להגנת הסביבה</v>
          </cell>
          <cell r="C112">
            <v>1072000</v>
          </cell>
          <cell r="D112">
            <v>482262</v>
          </cell>
          <cell r="E112">
            <v>1071000</v>
          </cell>
          <cell r="F112" t="str">
            <v>קול קורא להקמת יחידה סביבתית+החזרים משנים קודמות)היה בסעיף 1379/920</v>
          </cell>
        </row>
        <row r="113">
          <cell r="A113">
            <v>1413100210</v>
          </cell>
          <cell r="B113" t="str">
            <v>אגרת מים</v>
          </cell>
          <cell r="C113">
            <v>225000</v>
          </cell>
          <cell r="D113">
            <v>67814.84</v>
          </cell>
          <cell r="E113">
            <v>200000</v>
          </cell>
        </row>
        <row r="114">
          <cell r="A114">
            <v>1430000650</v>
          </cell>
          <cell r="B114" t="str">
            <v>דמי שמוש במקרקעין</v>
          </cell>
          <cell r="C114">
            <v>4376000</v>
          </cell>
          <cell r="D114">
            <v>3108763.39</v>
          </cell>
          <cell r="E114">
            <v>4119000</v>
          </cell>
          <cell r="F114" t="str">
            <v>לא כולל הגדלת הכנסה מהגדלת שטחי פרסום,הגדלה מפוטווולטאים לא צפויה ב-2020</v>
          </cell>
        </row>
        <row r="115">
          <cell r="A115">
            <v>1443000220</v>
          </cell>
          <cell r="B115" t="str">
            <v>אכיפת דוחות חניה</v>
          </cell>
          <cell r="C115">
            <v>2300000</v>
          </cell>
          <cell r="D115">
            <v>1585525.2</v>
          </cell>
          <cell r="E115">
            <v>2000000</v>
          </cell>
          <cell r="F115" t="str">
            <v>לפי אבי- מאחר ויגדל מספר הדו"חות</v>
          </cell>
        </row>
        <row r="116">
          <cell r="A116">
            <v>1443000221</v>
          </cell>
          <cell r="B116" t="str">
            <v>אגרת חניה מוסדרת</v>
          </cell>
          <cell r="C116">
            <v>3000000</v>
          </cell>
          <cell r="D116">
            <v>2580587.46</v>
          </cell>
          <cell r="E116">
            <v>3800000</v>
          </cell>
          <cell r="F116" t="str">
            <v>חוק עזר 5.2 במקום 4+חניונים נוספים</v>
          </cell>
        </row>
        <row r="117">
          <cell r="A117">
            <v>1443200220</v>
          </cell>
          <cell r="B117" t="str">
            <v>דוחות חניה</v>
          </cell>
          <cell r="C117">
            <v>4000000</v>
          </cell>
          <cell r="D117">
            <v>3302959.6</v>
          </cell>
          <cell r="E117">
            <v>3800000</v>
          </cell>
          <cell r="F117" t="str">
            <v>לפי אלפסי- חמישה פקחים פחות ממה שהיה בתחילת 2019</v>
          </cell>
        </row>
        <row r="118">
          <cell r="A118">
            <v>1511000660</v>
          </cell>
          <cell r="B118" t="str">
            <v>הכנסות מרבית ודיבי</v>
          </cell>
          <cell r="C118">
            <v>600000</v>
          </cell>
          <cell r="D118">
            <v>912224.55</v>
          </cell>
          <cell r="E118">
            <v>900000</v>
          </cell>
          <cell r="F118" t="str">
            <v xml:space="preserve">על פי ביצוע </v>
          </cell>
        </row>
        <row r="119">
          <cell r="A119">
            <v>1531000760</v>
          </cell>
          <cell r="B119" t="str">
            <v xml:space="preserve">החזרים מהעברת פנסיה </v>
          </cell>
          <cell r="C119">
            <v>530000</v>
          </cell>
          <cell r="D119">
            <v>467777.33</v>
          </cell>
          <cell r="E119">
            <v>500000</v>
          </cell>
          <cell r="F119" t="str">
            <v>ניתוח הכרטסת+הוספת החזרי טלי נדיר מהוד השרון(נתונים מלילך שורק)</v>
          </cell>
        </row>
        <row r="120">
          <cell r="A120">
            <v>1599200510</v>
          </cell>
          <cell r="B120" t="str">
            <v>הכנסות חד פע ובגין שנים קודמות</v>
          </cell>
          <cell r="C120">
            <v>7400000</v>
          </cell>
          <cell r="D120">
            <v>6269672.8099999996</v>
          </cell>
          <cell r="E120">
            <v>5200000</v>
          </cell>
          <cell r="F120" t="str">
            <v>מייל מגידי 19.11.19 -תאגיד 5,000 אש"ח +החזרי משכ"ל ואחרים</v>
          </cell>
        </row>
        <row r="121">
          <cell r="A121">
            <v>1611100110</v>
          </cell>
          <cell r="B121" t="str">
            <v>שכר ראש העיר וסגניו</v>
          </cell>
          <cell r="C121">
            <v>2045000</v>
          </cell>
          <cell r="D121">
            <v>1834270.58</v>
          </cell>
          <cell r="E121">
            <v>2297000</v>
          </cell>
        </row>
        <row r="122">
          <cell r="A122">
            <v>1611100530</v>
          </cell>
          <cell r="B122" t="str">
            <v>אחזקת רכב לשכת ראש העיר</v>
          </cell>
          <cell r="C122">
            <v>24000</v>
          </cell>
          <cell r="D122">
            <v>13781</v>
          </cell>
          <cell r="E122">
            <v>4000</v>
          </cell>
          <cell r="F122" t="str">
            <v>3 חודשים דגנית גרינבוים</v>
          </cell>
        </row>
        <row r="123">
          <cell r="A123">
            <v>1611100531</v>
          </cell>
          <cell r="B123" t="str">
            <v>ליסינג ראש העיר וסגניו</v>
          </cell>
          <cell r="C123">
            <v>38000</v>
          </cell>
          <cell r="D123">
            <v>34359.370000000003</v>
          </cell>
          <cell r="E123">
            <v>10000</v>
          </cell>
          <cell r="F123" t="str">
            <v>3 חודשים דגנית גרינבוים</v>
          </cell>
        </row>
        <row r="124">
          <cell r="A124">
            <v>1611100532</v>
          </cell>
          <cell r="B124" t="str">
            <v>הוצאות רכב כללי ראש העיר וסגני</v>
          </cell>
          <cell r="C124">
            <v>5000</v>
          </cell>
          <cell r="D124">
            <v>2660.08</v>
          </cell>
          <cell r="E124">
            <v>2000</v>
          </cell>
          <cell r="F124" t="str">
            <v xml:space="preserve">כולל פסקל רה"ע , אגרת כביש6. </v>
          </cell>
        </row>
        <row r="125">
          <cell r="A125">
            <v>1611100580</v>
          </cell>
          <cell r="B125" t="str">
            <v>משוחררים וסטודנטים</v>
          </cell>
          <cell r="C125">
            <v>250000</v>
          </cell>
          <cell r="D125">
            <v>74094.490000000005</v>
          </cell>
          <cell r="E125">
            <v>200000</v>
          </cell>
          <cell r="F125" t="str">
            <v>לפי החלטת ראש העיר 1.1.20  (125000 ₪ חלקנו במלגות )</v>
          </cell>
        </row>
        <row r="126">
          <cell r="A126">
            <v>1611100581</v>
          </cell>
          <cell r="B126" t="str">
            <v>האב טכנולוגי</v>
          </cell>
          <cell r="C126">
            <v>25000</v>
          </cell>
          <cell r="D126">
            <v>0</v>
          </cell>
          <cell r="E126">
            <v>100000</v>
          </cell>
          <cell r="F126" t="str">
            <v>לפי החלטת ראש העיר 1.1.20  -58 לפעולות, יועץ 9 חודשים 7 אש"ח+איש צוות לחצי שנה</v>
          </cell>
        </row>
        <row r="127">
          <cell r="A127">
            <v>1611100780</v>
          </cell>
          <cell r="B127" t="str">
            <v>קידום מעמד האשה</v>
          </cell>
          <cell r="C127">
            <v>150000</v>
          </cell>
          <cell r="D127">
            <v>125948.91</v>
          </cell>
          <cell r="E127">
            <v>150000</v>
          </cell>
          <cell r="F127" t="str">
            <v>סיכום ישיבת תקציב</v>
          </cell>
        </row>
        <row r="128">
          <cell r="A128">
            <v>1611100781</v>
          </cell>
          <cell r="B128" t="str">
            <v>מועצת נשים עירונית</v>
          </cell>
          <cell r="C128">
            <v>150000</v>
          </cell>
          <cell r="D128">
            <v>61930.06</v>
          </cell>
          <cell r="E128">
            <v>150000</v>
          </cell>
          <cell r="F128" t="str">
            <v>סיכום ישיבת תקציב</v>
          </cell>
        </row>
        <row r="129">
          <cell r="A129">
            <v>1611100782</v>
          </cell>
          <cell r="B129" t="str">
            <v>הממונה על מניעת הטרדה מינית</v>
          </cell>
          <cell r="C129">
            <v>15000</v>
          </cell>
          <cell r="D129">
            <v>11762.2</v>
          </cell>
          <cell r="E129">
            <v>15000</v>
          </cell>
          <cell r="F129" t="str">
            <v>סיכום ישיבת תקציב</v>
          </cell>
        </row>
        <row r="130">
          <cell r="A130">
            <v>1611100810</v>
          </cell>
          <cell r="B130" t="str">
            <v>תרומות ומתנות</v>
          </cell>
          <cell r="C130">
            <v>25000</v>
          </cell>
          <cell r="D130">
            <v>28166.799999999999</v>
          </cell>
          <cell r="E130">
            <v>25000</v>
          </cell>
          <cell r="F130" t="str">
            <v>כמו 2019(הוצאה קשורה ל-2018 כלו</v>
          </cell>
        </row>
        <row r="131">
          <cell r="A131">
            <v>1611200110</v>
          </cell>
          <cell r="B131" t="str">
            <v>לשכת ראש העיר</v>
          </cell>
          <cell r="C131">
            <v>925000</v>
          </cell>
          <cell r="D131">
            <v>817225.14</v>
          </cell>
          <cell r="E131">
            <v>909000</v>
          </cell>
          <cell r="F131" t="str">
            <v>חודש אחד ללא מזכירה</v>
          </cell>
        </row>
        <row r="132">
          <cell r="A132">
            <v>1611300110</v>
          </cell>
          <cell r="B132" t="str">
            <v>לשכות הסגנים</v>
          </cell>
          <cell r="C132">
            <v>528000</v>
          </cell>
          <cell r="D132">
            <v>527992.34</v>
          </cell>
          <cell r="E132">
            <v>612000</v>
          </cell>
          <cell r="F132" t="str">
            <v>חנה שושני חל"ד</v>
          </cell>
        </row>
        <row r="133">
          <cell r="A133">
            <v>1611300780</v>
          </cell>
          <cell r="B133" t="str">
            <v>הוצ' לפעולה לשכת סגן ראש העיר</v>
          </cell>
          <cell r="C133">
            <v>90000</v>
          </cell>
          <cell r="D133">
            <v>27436.5</v>
          </cell>
          <cell r="E133">
            <v>72000</v>
          </cell>
          <cell r="F133" t="str">
            <v>לפי 2019</v>
          </cell>
        </row>
        <row r="134">
          <cell r="A134">
            <v>1611300781</v>
          </cell>
          <cell r="B134" t="str">
            <v>הוצ' לשכת סגנית ראש העיר</v>
          </cell>
          <cell r="C134">
            <v>90000</v>
          </cell>
          <cell r="D134">
            <v>110.7</v>
          </cell>
          <cell r="E134">
            <v>72000</v>
          </cell>
          <cell r="F134" t="str">
            <v>לפי 2019</v>
          </cell>
        </row>
        <row r="135">
          <cell r="A135">
            <v>1612000110</v>
          </cell>
          <cell r="B135" t="str">
            <v>שכר מבקר הרשות ונצ</v>
          </cell>
          <cell r="C135">
            <v>525000</v>
          </cell>
          <cell r="D135">
            <v>470800.05</v>
          </cell>
          <cell r="E135">
            <v>528000</v>
          </cell>
          <cell r="F135" t="str">
            <v>ביצוע +2.89% מקדם עלייה בשכר</v>
          </cell>
        </row>
        <row r="136">
          <cell r="A136">
            <v>1612000530</v>
          </cell>
          <cell r="B136" t="str">
            <v>דלק מבקר</v>
          </cell>
          <cell r="C136">
            <v>30000</v>
          </cell>
          <cell r="D136">
            <v>17764.53</v>
          </cell>
          <cell r="E136">
            <v>20000</v>
          </cell>
          <cell r="F136" t="str">
            <v>לפי ביצוע</v>
          </cell>
        </row>
        <row r="137">
          <cell r="A137">
            <v>1612000531</v>
          </cell>
          <cell r="B137" t="str">
            <v>ליסינג מבקר</v>
          </cell>
          <cell r="C137">
            <v>45000</v>
          </cell>
          <cell r="D137">
            <v>36264.49</v>
          </cell>
          <cell r="E137">
            <v>48000</v>
          </cell>
          <cell r="F137" t="str">
            <v>לפי ביצוע</v>
          </cell>
        </row>
        <row r="138">
          <cell r="A138">
            <v>1612000532</v>
          </cell>
          <cell r="B138" t="str">
            <v>רכב הוצאות כללי מבקר</v>
          </cell>
          <cell r="C138">
            <v>5000</v>
          </cell>
          <cell r="D138">
            <v>5312</v>
          </cell>
          <cell r="E138">
            <v>5000</v>
          </cell>
          <cell r="F138" t="str">
            <v>כולל פסקל מבקר העירייה, אגרת כביש6.</v>
          </cell>
        </row>
        <row r="139">
          <cell r="A139">
            <v>1612000580</v>
          </cell>
          <cell r="B139" t="str">
            <v>הוצ ארגוניות ויעוץ מקצועי-מבקר</v>
          </cell>
          <cell r="C139">
            <v>160000</v>
          </cell>
          <cell r="D139">
            <v>2815.99</v>
          </cell>
          <cell r="E139">
            <v>160000</v>
          </cell>
          <cell r="F139" t="str">
            <v xml:space="preserve">סיכום ישיבת תקציב מבקר </v>
          </cell>
        </row>
        <row r="140">
          <cell r="A140">
            <v>1612000581</v>
          </cell>
          <cell r="B140" t="str">
            <v>טיפול בתלונות הציבור</v>
          </cell>
          <cell r="C140">
            <v>10000</v>
          </cell>
          <cell r="D140">
            <v>0</v>
          </cell>
          <cell r="E140">
            <v>5000</v>
          </cell>
          <cell r="F140" t="str">
            <v xml:space="preserve">סיכום ישיבת תקציב מבקר </v>
          </cell>
        </row>
        <row r="141">
          <cell r="A141">
            <v>1613000110</v>
          </cell>
          <cell r="B141" t="str">
            <v>שכר לשכת מנכ"ל</v>
          </cell>
          <cell r="C141">
            <v>1854000</v>
          </cell>
          <cell r="D141">
            <v>1627279.12</v>
          </cell>
          <cell r="E141">
            <v>1652000</v>
          </cell>
          <cell r="F141" t="str">
            <v>לפי חישוב 2019 העברת מיטל ברמץ ללשכת דובר, חודשיים ללא עוזר מנכל</v>
          </cell>
        </row>
        <row r="142">
          <cell r="A142">
            <v>1613000532</v>
          </cell>
          <cell r="B142" t="str">
            <v>הוצאות רכב כללי לשכת מנכל</v>
          </cell>
          <cell r="C142">
            <v>1000</v>
          </cell>
          <cell r="D142">
            <v>2602.0300000000002</v>
          </cell>
          <cell r="E142">
            <v>3000</v>
          </cell>
          <cell r="F142" t="str">
            <v>כולל אגרת כביש6.</v>
          </cell>
        </row>
        <row r="143">
          <cell r="A143">
            <v>1613000783</v>
          </cell>
          <cell r="B143" t="str">
            <v>פעולות מנכ"ל</v>
          </cell>
          <cell r="C143">
            <v>300000</v>
          </cell>
          <cell r="D143">
            <v>175857.66</v>
          </cell>
          <cell r="E143">
            <v>395000</v>
          </cell>
          <cell r="F143" t="str">
            <v>כוללת יועצת לגיוס תרומות וקשרים בינ"ל</v>
          </cell>
        </row>
        <row r="144">
          <cell r="A144">
            <v>1613200110</v>
          </cell>
          <cell r="B144" t="str">
            <v>משכורת לעובדים משרדי העירייה</v>
          </cell>
          <cell r="C144">
            <v>523000</v>
          </cell>
          <cell r="D144">
            <v>503993.05</v>
          </cell>
          <cell r="E144">
            <v>566000</v>
          </cell>
          <cell r="F144" t="str">
            <v>לפי חישוב 2019</v>
          </cell>
        </row>
        <row r="145">
          <cell r="A145">
            <v>1613200430</v>
          </cell>
          <cell r="B145" t="str">
            <v>מאור וחימום משרדי העירייה</v>
          </cell>
          <cell r="C145">
            <v>850000</v>
          </cell>
          <cell r="D145">
            <v>899717.6</v>
          </cell>
          <cell r="E145">
            <v>925000</v>
          </cell>
          <cell r="F145" t="str">
            <v>לפי אבי-</v>
          </cell>
        </row>
        <row r="146">
          <cell r="A146">
            <v>1613200431</v>
          </cell>
          <cell r="B146" t="str">
            <v>חומרי ניקיון משרדי העירייה</v>
          </cell>
          <cell r="C146">
            <v>40000</v>
          </cell>
          <cell r="D146">
            <v>52820.38</v>
          </cell>
          <cell r="E146">
            <v>50000</v>
          </cell>
          <cell r="F146" t="str">
            <v>סיכום ישיבת רכש</v>
          </cell>
        </row>
        <row r="147">
          <cell r="A147">
            <v>1613200432</v>
          </cell>
          <cell r="B147" t="str">
            <v>תצרוכת מים במבני העיריה</v>
          </cell>
          <cell r="C147">
            <v>250000</v>
          </cell>
          <cell r="D147">
            <v>147926.74</v>
          </cell>
          <cell r="E147">
            <v>178000</v>
          </cell>
          <cell r="F147" t="str">
            <v>לפי חישוב 2019</v>
          </cell>
        </row>
        <row r="148">
          <cell r="A148">
            <v>1613200433</v>
          </cell>
          <cell r="B148" t="str">
            <v>ביוב הכפר הירוק</v>
          </cell>
          <cell r="C148">
            <v>100000</v>
          </cell>
          <cell r="D148">
            <v>333174.48</v>
          </cell>
          <cell r="E148">
            <v>0</v>
          </cell>
          <cell r="F148" t="str">
            <v>מייל מגידי -קיבלתי תשובה מעו"ד חייקין – נפסיק לשלם את הביוב (במקביל להגשת תביעת ההשבה, למחוזי).
לכן תתקצבי סעיף זה  - 0 ₪.</v>
          </cell>
        </row>
        <row r="149">
          <cell r="A149">
            <v>1613200511</v>
          </cell>
          <cell r="B149" t="str">
            <v>הוצאות כיבוד לעובדים ולאו</v>
          </cell>
          <cell r="C149">
            <v>230000</v>
          </cell>
          <cell r="D149">
            <v>203365.15</v>
          </cell>
          <cell r="E149">
            <v>225000</v>
          </cell>
          <cell r="F149" t="str">
            <v>סיכום ישיבת רכש</v>
          </cell>
        </row>
        <row r="150">
          <cell r="A150">
            <v>1613200512</v>
          </cell>
          <cell r="B150" t="str">
            <v>נסיעות ואש"ל</v>
          </cell>
          <cell r="C150">
            <v>12000</v>
          </cell>
          <cell r="D150">
            <v>9140.91</v>
          </cell>
          <cell r="E150">
            <v>10000</v>
          </cell>
          <cell r="F150" t="str">
            <v>לפי חישוב 2019</v>
          </cell>
        </row>
        <row r="151">
          <cell r="A151">
            <v>1613200513</v>
          </cell>
          <cell r="B151" t="str">
            <v>נסיעות לח"ול</v>
          </cell>
          <cell r="C151">
            <v>15000</v>
          </cell>
          <cell r="D151">
            <v>0</v>
          </cell>
          <cell r="E151">
            <v>10000</v>
          </cell>
        </row>
        <row r="152">
          <cell r="A152">
            <v>1613200522</v>
          </cell>
          <cell r="B152" t="str">
            <v>ספרים ועיתונים</v>
          </cell>
          <cell r="C152">
            <v>30000</v>
          </cell>
          <cell r="D152">
            <v>12535.23</v>
          </cell>
          <cell r="E152">
            <v>12000</v>
          </cell>
          <cell r="F152" t="str">
            <v>לפי 2019</v>
          </cell>
        </row>
        <row r="153">
          <cell r="A153">
            <v>1613200540</v>
          </cell>
          <cell r="B153" t="str">
            <v>דואר ותקשורת</v>
          </cell>
          <cell r="C153">
            <v>2100000</v>
          </cell>
          <cell r="D153">
            <v>1844296.48</v>
          </cell>
          <cell r="E153">
            <v>1800000</v>
          </cell>
          <cell r="F153" t="str">
            <v>לפי ביצוע</v>
          </cell>
        </row>
        <row r="154">
          <cell r="A154">
            <v>1613200560</v>
          </cell>
          <cell r="B154" t="str">
            <v>הוצאות משרדיות</v>
          </cell>
          <cell r="C154">
            <v>100000</v>
          </cell>
          <cell r="D154">
            <v>48374.06</v>
          </cell>
          <cell r="E154">
            <v>60000</v>
          </cell>
          <cell r="F154" t="str">
            <v>לפי דורית</v>
          </cell>
        </row>
        <row r="155">
          <cell r="A155">
            <v>1613200751</v>
          </cell>
          <cell r="B155" t="str">
            <v>חב' ניקיון משרדי העירייה</v>
          </cell>
          <cell r="C155">
            <v>450000</v>
          </cell>
          <cell r="D155">
            <v>503763.89</v>
          </cell>
          <cell r="E155">
            <v>500000</v>
          </cell>
          <cell r="F155" t="str">
            <v>עדכון 19.1.20 עם רועי- לפי ביצוע- יש להוריד חצי תקן במשרדי העירייה</v>
          </cell>
        </row>
        <row r="156">
          <cell r="A156">
            <v>1613300750</v>
          </cell>
          <cell r="B156" t="str">
            <v>כח אדם זמני</v>
          </cell>
          <cell r="C156">
            <v>400000</v>
          </cell>
          <cell r="D156">
            <v>914100.59</v>
          </cell>
          <cell r="E156">
            <v>700000</v>
          </cell>
          <cell r="F156" t="str">
            <v>החלטת ראש העיר 19.1.20</v>
          </cell>
        </row>
        <row r="157">
          <cell r="A157">
            <v>1614000110</v>
          </cell>
          <cell r="B157" t="str">
            <v>דוברות</v>
          </cell>
          <cell r="C157">
            <v>409000</v>
          </cell>
          <cell r="D157">
            <v>333307.56</v>
          </cell>
          <cell r="E157">
            <v>510000</v>
          </cell>
          <cell r="F157" t="str">
            <v>העברה של בינה +מיטל ברמץ עם התקן-סה"כ 3 תקנים</v>
          </cell>
        </row>
        <row r="158">
          <cell r="A158">
            <v>1614000540</v>
          </cell>
          <cell r="B158" t="str">
            <v>דוברות ופרסום</v>
          </cell>
          <cell r="C158">
            <v>900000</v>
          </cell>
          <cell r="D158">
            <v>799101.83</v>
          </cell>
          <cell r="E158">
            <v>900000</v>
          </cell>
          <cell r="F158" t="str">
            <v>זמנית על פי 2019</v>
          </cell>
        </row>
        <row r="159">
          <cell r="A159">
            <v>1614000750</v>
          </cell>
          <cell r="B159" t="str">
            <v>הקלטות וצילומי ישיבות המועצה</v>
          </cell>
          <cell r="C159">
            <v>35000</v>
          </cell>
          <cell r="D159">
            <v>24456.01</v>
          </cell>
          <cell r="E159">
            <v>27000</v>
          </cell>
          <cell r="F159" t="str">
            <v>נרמול לפי ביצוע 2019</v>
          </cell>
        </row>
        <row r="160">
          <cell r="A160">
            <v>1615000110</v>
          </cell>
          <cell r="B160" t="str">
            <v>משכורות -משאבי אנוש</v>
          </cell>
          <cell r="C160">
            <v>1568000</v>
          </cell>
          <cell r="D160">
            <v>1380182.28</v>
          </cell>
          <cell r="E160">
            <v>1480000</v>
          </cell>
          <cell r="F160" t="str">
            <v>לפי ביצוע-שירה החלה רק ביוני 2019</v>
          </cell>
        </row>
        <row r="161">
          <cell r="A161">
            <v>1615000521</v>
          </cell>
          <cell r="B161" t="str">
            <v>השתלמויות לעובדים</v>
          </cell>
          <cell r="C161">
            <v>300000</v>
          </cell>
          <cell r="D161">
            <v>318369.3</v>
          </cell>
          <cell r="E161">
            <v>280000</v>
          </cell>
          <cell r="F161" t="str">
            <v>לפי סיכום ישיבת תקציב</v>
          </cell>
        </row>
        <row r="162">
          <cell r="A162">
            <v>1615000523</v>
          </cell>
          <cell r="B162" t="str">
            <v>דמי חבר באגודים מקצועיים</v>
          </cell>
          <cell r="C162">
            <v>600000</v>
          </cell>
          <cell r="D162">
            <v>558625.55000000005</v>
          </cell>
          <cell r="E162">
            <v>575000</v>
          </cell>
          <cell r="F162" t="str">
            <v>אבי ביקש להפחית</v>
          </cell>
        </row>
        <row r="163">
          <cell r="A163">
            <v>1615000530</v>
          </cell>
          <cell r="B163" t="str">
            <v>דלק משאבי אנוש</v>
          </cell>
          <cell r="C163">
            <v>27000</v>
          </cell>
          <cell r="D163">
            <v>15237.77</v>
          </cell>
          <cell r="E163">
            <v>12000</v>
          </cell>
          <cell r="F163" t="str">
            <v xml:space="preserve"> שליח העירייה</v>
          </cell>
        </row>
        <row r="164">
          <cell r="A164">
            <v>1615000531</v>
          </cell>
          <cell r="B164" t="str">
            <v>ליסינג משאבי אנוש</v>
          </cell>
          <cell r="C164">
            <v>70000</v>
          </cell>
          <cell r="D164">
            <v>57674.34</v>
          </cell>
          <cell r="E164">
            <v>59000</v>
          </cell>
          <cell r="F164" t="str">
            <v>שליח+דליה יואל</v>
          </cell>
        </row>
        <row r="165">
          <cell r="A165">
            <v>1615000532</v>
          </cell>
          <cell r="B165" t="str">
            <v>הוצאות רכב כללי משאבי אנוש</v>
          </cell>
          <cell r="C165">
            <v>1000</v>
          </cell>
          <cell r="D165">
            <v>1455.01</v>
          </cell>
          <cell r="E165">
            <v>0</v>
          </cell>
        </row>
        <row r="166">
          <cell r="A166">
            <v>1615000550</v>
          </cell>
          <cell r="B166" t="str">
            <v>פרסום מכרזי כח אדם</v>
          </cell>
          <cell r="C166">
            <v>160000</v>
          </cell>
          <cell r="D166">
            <v>142227</v>
          </cell>
          <cell r="E166">
            <v>155000</v>
          </cell>
          <cell r="F166" t="str">
            <v>שירלי ביקשה להפחית</v>
          </cell>
        </row>
        <row r="167">
          <cell r="A167">
            <v>1615000780</v>
          </cell>
          <cell r="B167" t="str">
            <v>פיתוח ארגוני וההון האנושי</v>
          </cell>
          <cell r="C167">
            <v>130000</v>
          </cell>
          <cell r="D167">
            <v>56029.87</v>
          </cell>
          <cell r="E167">
            <v>90000</v>
          </cell>
          <cell r="F167" t="str">
            <v>אבי 19.1.20</v>
          </cell>
        </row>
        <row r="168">
          <cell r="A168">
            <v>1615000781</v>
          </cell>
          <cell r="B168" t="str">
            <v xml:space="preserve">משאבי אנוש- פעולות </v>
          </cell>
          <cell r="C168">
            <v>85000</v>
          </cell>
          <cell r="D168">
            <v>78714.490000000005</v>
          </cell>
          <cell r="E168">
            <v>60000</v>
          </cell>
          <cell r="F168" t="str">
            <v>אבי 19.1.20</v>
          </cell>
        </row>
        <row r="169">
          <cell r="A169">
            <v>1615000810</v>
          </cell>
          <cell r="B169" t="str">
            <v>דמי  חבר בארגונים מוניציפאליים</v>
          </cell>
          <cell r="C169">
            <v>160000</v>
          </cell>
          <cell r="D169">
            <v>170117</v>
          </cell>
          <cell r="E169">
            <v>150000</v>
          </cell>
          <cell r="F169" t="str">
            <v>לפי סיכום ישיבת תקציב</v>
          </cell>
        </row>
        <row r="170">
          <cell r="A170">
            <v>1615000870</v>
          </cell>
          <cell r="B170" t="str">
            <v>פעולות לרווחת עובד-ועד עובדים</v>
          </cell>
          <cell r="C170">
            <v>2000000</v>
          </cell>
          <cell r="D170">
            <v>2583350</v>
          </cell>
          <cell r="E170">
            <v>2000000</v>
          </cell>
          <cell r="F170" t="str">
            <v>כמו בשנת 2019</v>
          </cell>
        </row>
        <row r="171">
          <cell r="A171">
            <v>1615000871</v>
          </cell>
          <cell r="B171" t="str">
            <v>תש' מעסיק לביטוח בריאות+שיניים</v>
          </cell>
          <cell r="C171">
            <v>300000</v>
          </cell>
          <cell r="D171">
            <v>213106.15</v>
          </cell>
          <cell r="E171">
            <v>245000</v>
          </cell>
          <cell r="F171" t="str">
            <v>חושב לפי ביצוע 2019</v>
          </cell>
        </row>
        <row r="172">
          <cell r="A172">
            <v>1615000872</v>
          </cell>
          <cell r="B172" t="str">
            <v>רווחת עובדים-טקסים ואירועים</v>
          </cell>
          <cell r="C172">
            <v>50000</v>
          </cell>
          <cell r="D172">
            <v>37365.370000000003</v>
          </cell>
          <cell r="E172">
            <v>45000</v>
          </cell>
          <cell r="F172" t="str">
            <v>אבי 19.1.20</v>
          </cell>
        </row>
        <row r="173">
          <cell r="A173">
            <v>1617000110</v>
          </cell>
          <cell r="B173" t="str">
            <v>שכר מח משפטית</v>
          </cell>
          <cell r="C173">
            <v>1664000</v>
          </cell>
          <cell r="D173">
            <v>1539246.09</v>
          </cell>
          <cell r="E173">
            <v>1767000</v>
          </cell>
          <cell r="F173" t="str">
            <v xml:space="preserve">כולל עו"ד נוסף שאושר-עלות 12,900 ₪ לחודש, לחישוב חצי שנה, עו"ד יוצאת לחופשת לידה לא כולל מזכירה נוספת-נדרש-עלות 9,000 ₪ </v>
          </cell>
        </row>
        <row r="174">
          <cell r="A174">
            <v>1617000530</v>
          </cell>
          <cell r="B174" t="str">
            <v>דלק מחלקה משפטית</v>
          </cell>
          <cell r="C174">
            <v>20000</v>
          </cell>
          <cell r="D174">
            <v>24367.01</v>
          </cell>
          <cell r="E174">
            <v>35000</v>
          </cell>
          <cell r="F174" t="str">
            <v>לפי ביצוע 2019-מיכה,קרן,עמית</v>
          </cell>
        </row>
        <row r="175">
          <cell r="A175">
            <v>1617000531</v>
          </cell>
          <cell r="B175" t="str">
            <v>ליסינג מחלקה משפטית</v>
          </cell>
          <cell r="C175">
            <v>83000</v>
          </cell>
          <cell r="D175">
            <v>64520.05</v>
          </cell>
          <cell r="E175">
            <v>83000</v>
          </cell>
          <cell r="F175" t="str">
            <v>לפי ביצוע 2019-מיכה,קרן</v>
          </cell>
        </row>
        <row r="176">
          <cell r="A176">
            <v>1617000532</v>
          </cell>
          <cell r="B176" t="str">
            <v>הוצאות רכב כללי מחלקה משפטית</v>
          </cell>
          <cell r="C176">
            <v>13000</v>
          </cell>
          <cell r="D176">
            <v>10653.09</v>
          </cell>
          <cell r="E176">
            <v>12000</v>
          </cell>
          <cell r="F176" t="str">
            <v>עדכון הצעה לפי הביצוע</v>
          </cell>
        </row>
        <row r="177">
          <cell r="A177">
            <v>1617000580</v>
          </cell>
          <cell r="B177" t="str">
            <v>הוצאות ארגוניות ומשפטיות</v>
          </cell>
          <cell r="C177">
            <v>1175000</v>
          </cell>
          <cell r="D177">
            <v>382584</v>
          </cell>
          <cell r="E177">
            <v>500000</v>
          </cell>
          <cell r="F177" t="str">
            <v>קוזזו עלויות כ"א החלפה לחל"ד-הופחת לבקשת אבי</v>
          </cell>
        </row>
        <row r="178">
          <cell r="A178">
            <v>1617000996</v>
          </cell>
          <cell r="B178" t="str">
            <v>השתתפות המשפטית בהוצ' הנדסה</v>
          </cell>
          <cell r="C178">
            <v>-832000</v>
          </cell>
          <cell r="D178">
            <v>-627487</v>
          </cell>
          <cell r="E178">
            <v>-883500</v>
          </cell>
          <cell r="F178" t="str">
            <v>מחצית מעלות שכר מח משפטית-סעיף  617/110</v>
          </cell>
        </row>
        <row r="179">
          <cell r="A179">
            <v>1619000750</v>
          </cell>
          <cell r="B179" t="str">
            <v>עבודות קבלניות בחירות</v>
          </cell>
          <cell r="C179">
            <v>0</v>
          </cell>
          <cell r="D179">
            <v>1571.77</v>
          </cell>
          <cell r="E179">
            <v>0</v>
          </cell>
        </row>
        <row r="180">
          <cell r="A180">
            <v>1621000110</v>
          </cell>
          <cell r="B180" t="str">
            <v>שכר מינהל הכספים</v>
          </cell>
          <cell r="C180">
            <v>3550000</v>
          </cell>
          <cell r="D180">
            <v>3348004.78</v>
          </cell>
          <cell r="E180">
            <v>3700000</v>
          </cell>
          <cell r="F180" t="str">
            <v>לפי סיכום ישיבת תקציב</v>
          </cell>
        </row>
        <row r="181">
          <cell r="A181">
            <v>1621000530</v>
          </cell>
          <cell r="B181" t="str">
            <v>דלק גזברות</v>
          </cell>
          <cell r="C181">
            <v>33000</v>
          </cell>
          <cell r="D181">
            <v>25994.55</v>
          </cell>
          <cell r="E181">
            <v>29000</v>
          </cell>
          <cell r="F181" t="str">
            <v>עדכון הצעה לפי הביצוע- גידי+רויטל הלל</v>
          </cell>
        </row>
        <row r="182">
          <cell r="A182">
            <v>1621000531</v>
          </cell>
          <cell r="B182" t="str">
            <v>ליסינג גזברות</v>
          </cell>
          <cell r="C182">
            <v>44000</v>
          </cell>
          <cell r="D182">
            <v>35660.089999999997</v>
          </cell>
          <cell r="E182">
            <v>46000</v>
          </cell>
          <cell r="F182" t="str">
            <v>רויטל הלל לפי ביצוע 2019</v>
          </cell>
        </row>
        <row r="183">
          <cell r="A183">
            <v>1621000532</v>
          </cell>
          <cell r="B183" t="str">
            <v>הוצאות רכב כללי גזברות</v>
          </cell>
          <cell r="C183">
            <v>30000</v>
          </cell>
          <cell r="D183">
            <v>30322.84</v>
          </cell>
          <cell r="E183">
            <v>30000</v>
          </cell>
          <cell r="F183" t="str">
            <v>לפי ביצוע</v>
          </cell>
        </row>
        <row r="184">
          <cell r="A184">
            <v>1621000580</v>
          </cell>
          <cell r="B184" t="str">
            <v>הוצ ארגוניות גזברות</v>
          </cell>
          <cell r="C184">
            <v>425000</v>
          </cell>
          <cell r="D184">
            <v>178705.24</v>
          </cell>
          <cell r="E184">
            <v>380000</v>
          </cell>
          <cell r="F184" t="str">
            <v>לפי סיכום ישיבת תקציב</v>
          </cell>
        </row>
        <row r="185">
          <cell r="A185">
            <v>1623000110</v>
          </cell>
          <cell r="B185" t="str">
            <v>שכר מח גביה</v>
          </cell>
          <cell r="C185">
            <v>2345000</v>
          </cell>
          <cell r="D185">
            <v>2115958.36</v>
          </cell>
          <cell r="E185">
            <v>2450000</v>
          </cell>
          <cell r="F185" t="str">
            <v>לפי סיכום ישיבת תקציב</v>
          </cell>
        </row>
        <row r="186">
          <cell r="A186">
            <v>1623000530</v>
          </cell>
          <cell r="B186" t="str">
            <v>דלק גבייה</v>
          </cell>
          <cell r="C186">
            <v>64000</v>
          </cell>
          <cell r="D186">
            <v>42205.07</v>
          </cell>
          <cell r="E186">
            <v>48000</v>
          </cell>
          <cell r="F186" t="str">
            <v>לפי ביצוע-ציון וינון</v>
          </cell>
        </row>
        <row r="187">
          <cell r="A187">
            <v>1623000531</v>
          </cell>
          <cell r="B187" t="str">
            <v>ליסינג גבייה</v>
          </cell>
          <cell r="C187">
            <v>100000</v>
          </cell>
          <cell r="D187">
            <v>83324.7</v>
          </cell>
          <cell r="E187">
            <v>110000</v>
          </cell>
          <cell r="F187" t="str">
            <v>לפי ביצוע-ציון וינון</v>
          </cell>
        </row>
        <row r="188">
          <cell r="A188">
            <v>1623000532</v>
          </cell>
          <cell r="B188" t="str">
            <v>הוצאות רכב כללי גבייה</v>
          </cell>
          <cell r="C188">
            <v>6000</v>
          </cell>
          <cell r="D188">
            <v>5845.91</v>
          </cell>
          <cell r="E188">
            <v>6000</v>
          </cell>
          <cell r="F188" t="str">
            <v>לפי ביצוע-ציון וינון</v>
          </cell>
        </row>
        <row r="189">
          <cell r="A189">
            <v>1623000580</v>
          </cell>
          <cell r="B189" t="str">
            <v>הוצ ארגוניות במח הגביה</v>
          </cell>
          <cell r="C189">
            <v>950000</v>
          </cell>
          <cell r="D189">
            <v>1349000.92</v>
          </cell>
          <cell r="E189">
            <v>950000</v>
          </cell>
          <cell r="F189" t="str">
            <v>לפי סיכום ישיבת תקציב</v>
          </cell>
        </row>
        <row r="190">
          <cell r="A190">
            <v>1623000581</v>
          </cell>
          <cell r="B190" t="str">
            <v>הוצאות ועדת ערר</v>
          </cell>
          <cell r="C190">
            <v>20000</v>
          </cell>
          <cell r="D190">
            <v>11695.54</v>
          </cell>
          <cell r="E190">
            <v>15000</v>
          </cell>
          <cell r="F190" t="str">
            <v>לפי סיכום ישיבת תקציב</v>
          </cell>
        </row>
        <row r="191">
          <cell r="A191">
            <v>1631000610</v>
          </cell>
          <cell r="B191" t="str">
            <v>עמלות בנקים וכרטיסי אשראי</v>
          </cell>
          <cell r="C191">
            <v>1145000</v>
          </cell>
          <cell r="D191">
            <v>1085151.94</v>
          </cell>
          <cell r="E191">
            <v>1100000</v>
          </cell>
          <cell r="F191" t="str">
            <v>לפי ביצוע 2019</v>
          </cell>
        </row>
        <row r="192">
          <cell r="A192">
            <v>1632000860</v>
          </cell>
          <cell r="B192" t="str">
            <v>הנחות במסים בגין הסדרי תש</v>
          </cell>
          <cell r="C192">
            <v>1200000</v>
          </cell>
          <cell r="D192">
            <v>998295</v>
          </cell>
          <cell r="E192">
            <v>1200000</v>
          </cell>
          <cell r="F192" t="str">
            <v>לפי ינון-מול הכנסה</v>
          </cell>
        </row>
        <row r="193">
          <cell r="A193">
            <v>1649000691</v>
          </cell>
          <cell r="B193" t="str">
            <v>פרעון מלוות - קרן</v>
          </cell>
          <cell r="C193">
            <v>7160000</v>
          </cell>
          <cell r="D193">
            <v>7707085.7599999998</v>
          </cell>
          <cell r="E193">
            <v>11900000</v>
          </cell>
          <cell r="F193" t="str">
            <v>בתיקיית תקציב כולל פרעון מוקדם  הלוואות מים וביוב</v>
          </cell>
        </row>
        <row r="194">
          <cell r="A194">
            <v>1649000692</v>
          </cell>
          <cell r="B194" t="str">
            <v>פרעון מלוות - ריבית</v>
          </cell>
          <cell r="C194">
            <v>572000</v>
          </cell>
          <cell r="D194">
            <v>924431.01</v>
          </cell>
          <cell r="E194">
            <v>1115000</v>
          </cell>
          <cell r="F194" t="str">
            <v>בתיקיית תקציב כולל פרעון מוקדם  הלוואות מים וביוב</v>
          </cell>
        </row>
        <row r="195">
          <cell r="A195">
            <v>1649000693</v>
          </cell>
          <cell r="B195" t="str">
            <v>פרעון מלוות - הצמדה</v>
          </cell>
          <cell r="C195">
            <v>173000</v>
          </cell>
          <cell r="D195">
            <v>169481.51</v>
          </cell>
          <cell r="E195">
            <v>73000</v>
          </cell>
          <cell r="F195" t="str">
            <v>בתיקיית תקציב</v>
          </cell>
        </row>
        <row r="196">
          <cell r="A196">
            <v>1712000110</v>
          </cell>
          <cell r="B196" t="str">
            <v>שכר תברואה</v>
          </cell>
          <cell r="C196">
            <v>2817000</v>
          </cell>
          <cell r="D196">
            <v>2290829.9</v>
          </cell>
          <cell r="E196">
            <v>2471000</v>
          </cell>
          <cell r="F196" t="str">
            <v>לפי ביצוע 2019 והתאמה לעזיבת גדעון כץ ורוחמה וולט</v>
          </cell>
        </row>
        <row r="197">
          <cell r="A197">
            <v>1712000530</v>
          </cell>
          <cell r="B197" t="str">
            <v>דלק תברואה</v>
          </cell>
          <cell r="C197">
            <v>133000</v>
          </cell>
          <cell r="D197">
            <v>109876.96</v>
          </cell>
          <cell r="E197">
            <v>125000</v>
          </cell>
          <cell r="F197" t="str">
            <v>לפי הצעת תקציב מחלקת רכב- 2רכבים מחלקה, איציק כהן, טרקטור מסוג יעה אופני.</v>
          </cell>
        </row>
        <row r="198">
          <cell r="A198">
            <v>1712000531</v>
          </cell>
          <cell r="B198" t="str">
            <v>ליסינג תברואה</v>
          </cell>
          <cell r="C198">
            <v>176000</v>
          </cell>
          <cell r="D198">
            <v>86141.09</v>
          </cell>
          <cell r="E198">
            <v>125000</v>
          </cell>
          <cell r="F198" t="str">
            <v>לפי הצעת תקציב מחלקת רכב- 2רכבים מחלקה, איציק כהן, טרקטור מסוג יעה אופני.</v>
          </cell>
        </row>
        <row r="199">
          <cell r="A199">
            <v>1712000532</v>
          </cell>
          <cell r="B199" t="str">
            <v>הוצאות רכב כללי תברואה</v>
          </cell>
          <cell r="C199">
            <v>70000</v>
          </cell>
          <cell r="D199">
            <v>45795.75</v>
          </cell>
          <cell r="E199">
            <v>50000</v>
          </cell>
          <cell r="F199" t="str">
            <v>לפי ביצוע-דלק ושמנים לציוד מכני ולמכונת שטיפה בלחץ.</v>
          </cell>
        </row>
        <row r="200">
          <cell r="A200">
            <v>1712000740</v>
          </cell>
          <cell r="B200" t="str">
            <v>תברואה-כלים וציוד</v>
          </cell>
          <cell r="C200">
            <v>20000</v>
          </cell>
          <cell r="D200">
            <v>43807.92</v>
          </cell>
          <cell r="E200">
            <v>20000</v>
          </cell>
          <cell r="F200" t="str">
            <v>מייל בתיקיית תקציב</v>
          </cell>
        </row>
        <row r="201">
          <cell r="A201">
            <v>1712000750</v>
          </cell>
          <cell r="B201" t="str">
            <v>תברואה-עב קבלניות</v>
          </cell>
          <cell r="C201">
            <v>35550000</v>
          </cell>
          <cell r="D201">
            <v>32575771.899999999</v>
          </cell>
          <cell r="E201">
            <v>36050000</v>
          </cell>
          <cell r="F201" t="str">
            <v>עדכון מישיבת תקציב 1.1.20תברואה</v>
          </cell>
        </row>
        <row r="202">
          <cell r="A202">
            <v>1712000781</v>
          </cell>
          <cell r="B202" t="str">
            <v>תברואה במימון תמיר(מול הכנסה)</v>
          </cell>
          <cell r="C202">
            <v>280000</v>
          </cell>
          <cell r="D202">
            <v>378789.98</v>
          </cell>
          <cell r="E202">
            <v>554000</v>
          </cell>
          <cell r="F202" t="str">
            <v>פינוי קרטונים וכתומים</v>
          </cell>
        </row>
        <row r="203">
          <cell r="A203">
            <v>1714000110</v>
          </cell>
          <cell r="B203" t="str">
            <v>שכר שרות וטרינרי</v>
          </cell>
          <cell r="C203">
            <v>620000</v>
          </cell>
          <cell r="D203">
            <v>712346.87</v>
          </cell>
          <cell r="E203">
            <v>800000</v>
          </cell>
          <cell r="F203" t="str">
            <v>לפי ביצוע 2019</v>
          </cell>
        </row>
        <row r="204">
          <cell r="A204">
            <v>1714000530</v>
          </cell>
          <cell r="B204" t="str">
            <v>דלק שרות וטרינרי</v>
          </cell>
          <cell r="C204">
            <v>22000</v>
          </cell>
          <cell r="D204">
            <v>18673.05</v>
          </cell>
          <cell r="E204">
            <v>21000</v>
          </cell>
          <cell r="F204" t="str">
            <v>עדכון הצעה לפי ביצוע-וטרינר+שלומי חיון(רכב מחלקה)</v>
          </cell>
        </row>
        <row r="205">
          <cell r="A205">
            <v>1714000531</v>
          </cell>
          <cell r="B205" t="str">
            <v>ליסינג שרות וטרינרי</v>
          </cell>
          <cell r="C205">
            <v>36000</v>
          </cell>
          <cell r="D205">
            <v>32221.759999999998</v>
          </cell>
          <cell r="E205">
            <v>43000</v>
          </cell>
          <cell r="F205" t="str">
            <v>עדכון הצעה לפי ביצוע-וטרינר</v>
          </cell>
        </row>
        <row r="206">
          <cell r="A206">
            <v>1714000532</v>
          </cell>
          <cell r="B206" t="str">
            <v>הוצאות רכב כללי שרות וטרינרי</v>
          </cell>
          <cell r="C206">
            <v>1000</v>
          </cell>
          <cell r="D206">
            <v>19087.16</v>
          </cell>
          <cell r="E206">
            <v>14000</v>
          </cell>
          <cell r="F206" t="str">
            <v>עדכון הצעה לפי ביצוע-נטרול הוצאות והחזרים בגין תאונה</v>
          </cell>
        </row>
        <row r="207">
          <cell r="A207">
            <v>1714000780</v>
          </cell>
          <cell r="B207" t="str">
            <v>פעולות וטרינריה</v>
          </cell>
          <cell r="C207">
            <v>430000</v>
          </cell>
          <cell r="D207">
            <v>287578.68</v>
          </cell>
          <cell r="E207">
            <v>280000</v>
          </cell>
          <cell r="F207" t="str">
            <v xml:space="preserve">לפי סיכום ישיבת תקציב-בקיזוז גטניו רק 50 </v>
          </cell>
        </row>
        <row r="208">
          <cell r="A208">
            <v>1715000750</v>
          </cell>
          <cell r="B208" t="str">
            <v>עבודות הדברה</v>
          </cell>
          <cell r="C208">
            <v>200000</v>
          </cell>
          <cell r="D208">
            <v>217371</v>
          </cell>
          <cell r="E208">
            <v>240000</v>
          </cell>
          <cell r="F208" t="str">
            <v>לפי סיכום ישיבת תקציב</v>
          </cell>
        </row>
        <row r="209">
          <cell r="A209">
            <v>1722100780</v>
          </cell>
          <cell r="B209" t="str">
            <v>משמר אזרחי פעולות</v>
          </cell>
          <cell r="C209">
            <v>55000</v>
          </cell>
          <cell r="D209">
            <v>43726.38</v>
          </cell>
          <cell r="E209">
            <v>48000</v>
          </cell>
          <cell r="F209" t="str">
            <v>לפי סיכום ישיבת תקציב</v>
          </cell>
        </row>
        <row r="210">
          <cell r="A210">
            <v>1722200750</v>
          </cell>
          <cell r="B210" t="str">
            <v>שמירה במוסדות העירייה ובמרחב</v>
          </cell>
          <cell r="C210">
            <v>600000</v>
          </cell>
          <cell r="D210">
            <v>503393.02</v>
          </cell>
          <cell r="E210">
            <v>400000</v>
          </cell>
          <cell r="F210" t="str">
            <v>לפי הצעת האגף-אלפסי</v>
          </cell>
        </row>
        <row r="211">
          <cell r="A211">
            <v>1722200780</v>
          </cell>
          <cell r="B211" t="str">
            <v>מיגון אבטחה ואזעקה</v>
          </cell>
          <cell r="C211">
            <v>200000</v>
          </cell>
          <cell r="D211">
            <v>45746.5</v>
          </cell>
          <cell r="E211">
            <v>80000</v>
          </cell>
          <cell r="F211" t="str">
            <v>לפי הצעת האגף-אלפסי</v>
          </cell>
        </row>
        <row r="212">
          <cell r="A212">
            <v>1723000110</v>
          </cell>
          <cell r="B212" t="str">
            <v>שכר הג"א</v>
          </cell>
          <cell r="C212">
            <v>309000</v>
          </cell>
          <cell r="D212">
            <v>154776.06</v>
          </cell>
          <cell r="E212">
            <v>174000</v>
          </cell>
          <cell r="F212" t="str">
            <v>מותאם לפי ביצוע 2019-לא לפי הצעת האגף</v>
          </cell>
        </row>
        <row r="213">
          <cell r="A213">
            <v>1723000420</v>
          </cell>
          <cell r="B213" t="str">
            <v>אחז מקלטים ומחסני חרום</v>
          </cell>
          <cell r="C213">
            <v>255000</v>
          </cell>
          <cell r="D213">
            <v>20388.39</v>
          </cell>
          <cell r="E213">
            <v>175000</v>
          </cell>
          <cell r="F213" t="str">
            <v>לפי בקשת שירלי את העבודות יבצעו מתב"ר לפי הצורך</v>
          </cell>
        </row>
        <row r="214">
          <cell r="A214">
            <v>1723000435</v>
          </cell>
          <cell r="B214" t="str">
            <v>ארנונה מפקדות</v>
          </cell>
          <cell r="C214">
            <v>3500</v>
          </cell>
          <cell r="D214">
            <v>0</v>
          </cell>
          <cell r="E214">
            <v>3000</v>
          </cell>
          <cell r="F214" t="str">
            <v>לפי הצעת האגף-אלפסי</v>
          </cell>
        </row>
        <row r="215">
          <cell r="A215">
            <v>1724000420</v>
          </cell>
          <cell r="B215" t="str">
            <v>תח' ציוד כיבוי במתקני עירייה</v>
          </cell>
          <cell r="C215">
            <v>400000</v>
          </cell>
          <cell r="D215">
            <v>382905.22</v>
          </cell>
          <cell r="E215">
            <v>450000</v>
          </cell>
          <cell r="F215" t="str">
            <v>לפי אבי 1.1.20</v>
          </cell>
        </row>
        <row r="216">
          <cell r="A216">
            <v>1725000110</v>
          </cell>
          <cell r="B216" t="str">
            <v>מטה למניעת אלימות וסמים</v>
          </cell>
          <cell r="C216">
            <v>857000</v>
          </cell>
          <cell r="D216">
            <v>724433.64</v>
          </cell>
          <cell r="E216">
            <v>813000</v>
          </cell>
        </row>
        <row r="217">
          <cell r="A217">
            <v>1725000530</v>
          </cell>
          <cell r="B217" t="str">
            <v>דלק מחלקת סמים</v>
          </cell>
          <cell r="C217">
            <v>26000</v>
          </cell>
          <cell r="D217">
            <v>18801.63</v>
          </cell>
          <cell r="E217">
            <v>21000</v>
          </cell>
          <cell r="F217" t="str">
            <v>עדכון הצעה על פי ביצוע-פזית הק</v>
          </cell>
        </row>
        <row r="218">
          <cell r="A218">
            <v>1725000531</v>
          </cell>
          <cell r="B218" t="str">
            <v>ליסינג מחלקת סמים</v>
          </cell>
          <cell r="C218">
            <v>42000</v>
          </cell>
          <cell r="D218">
            <v>29405.96</v>
          </cell>
          <cell r="E218">
            <v>40000</v>
          </cell>
          <cell r="F218" t="str">
            <v>עדכון הצעה על פי ביצוע-פזית הק</v>
          </cell>
        </row>
        <row r="219">
          <cell r="A219">
            <v>1725000532</v>
          </cell>
          <cell r="B219" t="str">
            <v>הוצאות רכב כללי מחלקת סמים</v>
          </cell>
          <cell r="C219">
            <v>1000</v>
          </cell>
          <cell r="D219">
            <v>732.89</v>
          </cell>
          <cell r="E219">
            <v>1000</v>
          </cell>
          <cell r="F219" t="str">
            <v>עדכון הצעה על פי ביצוע-פזית הק</v>
          </cell>
        </row>
        <row r="220">
          <cell r="A220">
            <v>1725000780</v>
          </cell>
          <cell r="B220" t="str">
            <v>הוצאות לפעולה מניעת אלימות</v>
          </cell>
          <cell r="C220">
            <v>350000</v>
          </cell>
          <cell r="D220">
            <v>295226.58</v>
          </cell>
          <cell r="E220">
            <v>350000</v>
          </cell>
          <cell r="F220" t="str">
            <v>מייל מרועי 22.1.20 לא ימומש מיצ'ינג</v>
          </cell>
        </row>
        <row r="221">
          <cell r="A221">
            <v>1726000780</v>
          </cell>
          <cell r="B221" t="str">
            <v>פעולות מל"ח</v>
          </cell>
          <cell r="C221">
            <v>80000</v>
          </cell>
          <cell r="D221">
            <v>80949.98</v>
          </cell>
          <cell r="E221">
            <v>85000</v>
          </cell>
          <cell r="F221" t="str">
            <v>לפי הצעת האגף-אלפסי</v>
          </cell>
        </row>
        <row r="222">
          <cell r="A222">
            <v>1729000110</v>
          </cell>
          <cell r="B222" t="str">
            <v>שכר מחלקת מל"ח</v>
          </cell>
          <cell r="C222">
            <v>1117000</v>
          </cell>
          <cell r="D222">
            <v>992128.21</v>
          </cell>
          <cell r="E222">
            <v>1050000</v>
          </cell>
        </row>
        <row r="223">
          <cell r="A223">
            <v>1729000431</v>
          </cell>
          <cell r="B223" t="str">
            <v>חשמל במקלטים</v>
          </cell>
          <cell r="C223">
            <v>45000</v>
          </cell>
          <cell r="D223">
            <v>40436.94</v>
          </cell>
          <cell r="E223">
            <v>45000</v>
          </cell>
          <cell r="F223" t="str">
            <v>לפי ביצוע</v>
          </cell>
        </row>
        <row r="224">
          <cell r="A224">
            <v>1729000530</v>
          </cell>
          <cell r="B224" t="str">
            <v>דלק אגף ובטחון</v>
          </cell>
          <cell r="C224">
            <v>37000</v>
          </cell>
          <cell r="D224">
            <v>17874.21</v>
          </cell>
          <cell r="E224">
            <v>20000</v>
          </cell>
          <cell r="F224" t="str">
            <v xml:space="preserve">לפי ביצועבשנת 2019 לא היה מנהל אגף בחלק מהשנה </v>
          </cell>
        </row>
        <row r="225">
          <cell r="A225">
            <v>1729000531</v>
          </cell>
          <cell r="B225" t="str">
            <v>ליסינג אגף ובטחון</v>
          </cell>
          <cell r="C225">
            <v>36000</v>
          </cell>
          <cell r="D225">
            <v>16906.37</v>
          </cell>
          <cell r="E225">
            <v>0</v>
          </cell>
          <cell r="F225" t="str">
            <v>אלפסי ללא רכב צמוד</v>
          </cell>
        </row>
        <row r="226">
          <cell r="A226">
            <v>1729000532</v>
          </cell>
          <cell r="B226" t="str">
            <v>הוצאות רכב כללי אגף ובטחון</v>
          </cell>
          <cell r="C226">
            <v>5000</v>
          </cell>
          <cell r="D226">
            <v>123245.25</v>
          </cell>
          <cell r="E226">
            <v>32000</v>
          </cell>
          <cell r="F226" t="str">
            <v>עדכון הצעה לפי ביצוע</v>
          </cell>
        </row>
        <row r="227">
          <cell r="A227">
            <v>1729000760</v>
          </cell>
          <cell r="B227" t="str">
            <v>יח' חרום עירונית</v>
          </cell>
          <cell r="C227">
            <v>80000</v>
          </cell>
          <cell r="D227">
            <v>27472.12</v>
          </cell>
          <cell r="E227">
            <v>36000</v>
          </cell>
          <cell r="F227" t="str">
            <v>לפי אבי</v>
          </cell>
        </row>
        <row r="228">
          <cell r="A228">
            <v>1729000780</v>
          </cell>
          <cell r="B228" t="str">
            <v>קהילה בשגרה וחרום - נאמני רובע</v>
          </cell>
          <cell r="C228">
            <v>60000</v>
          </cell>
          <cell r="D228">
            <v>0</v>
          </cell>
          <cell r="E228">
            <v>0</v>
          </cell>
          <cell r="F228" t="str">
            <v>להחלטת שירלי</v>
          </cell>
        </row>
        <row r="229">
          <cell r="A229">
            <v>1729000810</v>
          </cell>
          <cell r="B229" t="str">
            <v>פעולות הג"א ארצי</v>
          </cell>
          <cell r="C229">
            <v>300000</v>
          </cell>
          <cell r="D229">
            <v>278467</v>
          </cell>
          <cell r="E229">
            <v>300000</v>
          </cell>
          <cell r="F229" t="str">
            <v>לפי הצעת האגף-אלפסי</v>
          </cell>
        </row>
        <row r="230">
          <cell r="A230">
            <v>1731000110</v>
          </cell>
          <cell r="B230" t="str">
            <v>שכר מינהל הנדסה</v>
          </cell>
          <cell r="C230">
            <v>11070000</v>
          </cell>
          <cell r="D230">
            <v>10071713.279999999</v>
          </cell>
          <cell r="E230">
            <v>11936000</v>
          </cell>
          <cell r="F230" t="str">
            <v xml:space="preserve">מזכירה - 9000 ,מתכנן נוף,מתכנן ערים בודק היתרים ל-6 חודשים
מודד (0.7 משרה)- 9000
הנדסאי אדריכלות למבני ציבור - 11,000   מנהל פרויקטים באגף - 13,000
 ( מחושב ל-8 חודשים) </v>
          </cell>
        </row>
        <row r="231">
          <cell r="A231">
            <v>1731000310</v>
          </cell>
          <cell r="B231" t="str">
            <v>שכר גמלאי מינהל הנדסה</v>
          </cell>
          <cell r="C231">
            <v>1095000</v>
          </cell>
          <cell r="D231">
            <v>1129033.8</v>
          </cell>
          <cell r="E231">
            <v>1267000</v>
          </cell>
        </row>
        <row r="232">
          <cell r="A232">
            <v>1731000530</v>
          </cell>
          <cell r="B232" t="str">
            <v>דלק מינהל הנדסה</v>
          </cell>
          <cell r="C232">
            <v>75000</v>
          </cell>
          <cell r="D232">
            <v>56328.32</v>
          </cell>
          <cell r="E232">
            <v>75000</v>
          </cell>
          <cell r="F232" t="str">
            <v>לפי הצעת תקציב מחלקת רכב</v>
          </cell>
        </row>
        <row r="233">
          <cell r="A233">
            <v>1731000531</v>
          </cell>
          <cell r="B233" t="str">
            <v>ליסינג מינהל הנדסה</v>
          </cell>
          <cell r="C233">
            <v>210000</v>
          </cell>
          <cell r="D233">
            <v>194414.5</v>
          </cell>
          <cell r="E233">
            <v>259000</v>
          </cell>
          <cell r="F233" t="str">
            <v>לפי ביצוע 2019</v>
          </cell>
        </row>
        <row r="234">
          <cell r="A234">
            <v>1731000532</v>
          </cell>
          <cell r="B234" t="str">
            <v>הוצאות רכב כללי מינהל הנדסה</v>
          </cell>
          <cell r="C234">
            <v>23000</v>
          </cell>
          <cell r="D234">
            <v>18569.560000000001</v>
          </cell>
          <cell r="E234">
            <v>23000</v>
          </cell>
          <cell r="F234" t="str">
            <v>עדכון הצעה לפי ביצוע</v>
          </cell>
        </row>
        <row r="235">
          <cell r="A235">
            <v>1731000580</v>
          </cell>
          <cell r="B235" t="str">
            <v>הוצ' ארגוניות ומשפטיות הנדסה</v>
          </cell>
          <cell r="C235">
            <v>5500000</v>
          </cell>
          <cell r="D235">
            <v>3582115.18</v>
          </cell>
          <cell r="E235">
            <v>6500000</v>
          </cell>
          <cell r="F235" t="str">
            <v>תוספת ייעוץ אסטרטגי 240 אש"ח 760 אש"ח ליווי תמ"א 48, הגדלת מת"ש , אתר לפינוי פסולת</v>
          </cell>
        </row>
        <row r="236">
          <cell r="A236">
            <v>1731000780</v>
          </cell>
          <cell r="B236" t="str">
            <v>אגף נכסים - הוצ' שונות</v>
          </cell>
          <cell r="C236">
            <v>688000</v>
          </cell>
          <cell r="D236">
            <v>99122.38</v>
          </cell>
          <cell r="E236">
            <v>598000</v>
          </cell>
          <cell r="F236" t="str">
            <v>ירידה בשל הפסקת תשלומי שכירות לדומינו בנווה גן(פינוי נכס)</v>
          </cell>
        </row>
        <row r="237">
          <cell r="A237">
            <v>1731000781</v>
          </cell>
          <cell r="B237" t="str">
            <v>הוצאות אגף GIS</v>
          </cell>
          <cell r="C237">
            <v>250000</v>
          </cell>
          <cell r="D237">
            <v>145918.04999999999</v>
          </cell>
          <cell r="E237">
            <v>463000</v>
          </cell>
          <cell r="F237" t="str">
            <v xml:space="preserve">כולל 78 אש"ח חד פעמי לשדרוג מערכת ו-200 אש"ח לפרוייקט פיתוח והסבת נתונים </v>
          </cell>
        </row>
        <row r="238">
          <cell r="A238">
            <v>1731000996</v>
          </cell>
          <cell r="B238" t="str">
            <v>העמסת משפטיות להוצ' הנדסה</v>
          </cell>
          <cell r="C238">
            <v>832000</v>
          </cell>
          <cell r="D238">
            <v>627487</v>
          </cell>
          <cell r="E238">
            <v>883500</v>
          </cell>
        </row>
        <row r="239">
          <cell r="A239">
            <v>1732000750</v>
          </cell>
          <cell r="B239" t="str">
            <v>אחזקת מערכת ניקוז</v>
          </cell>
          <cell r="C239">
            <v>300000</v>
          </cell>
          <cell r="D239">
            <v>208895.31</v>
          </cell>
          <cell r="E239">
            <v>358000</v>
          </cell>
          <cell r="F239" t="str">
            <v>חישוב לפי ביצוע 2019</v>
          </cell>
        </row>
        <row r="240">
          <cell r="A240">
            <v>1732000830</v>
          </cell>
          <cell r="B240" t="str">
            <v>רשות ניקוז-השתתפות העירייה</v>
          </cell>
          <cell r="C240">
            <v>234000</v>
          </cell>
          <cell r="D240">
            <v>234330</v>
          </cell>
          <cell r="E240">
            <v>247000</v>
          </cell>
          <cell r="F240" t="str">
            <v>מכתב מרשות הניקוז- מכסות העירייה</v>
          </cell>
        </row>
        <row r="241">
          <cell r="A241">
            <v>1733200780</v>
          </cell>
          <cell r="B241" t="str">
            <v>פיקוח על הבניה(הריסות מכוח צו</v>
          </cell>
          <cell r="C241">
            <v>100000</v>
          </cell>
          <cell r="D241">
            <v>9910.73</v>
          </cell>
          <cell r="E241">
            <v>100000</v>
          </cell>
          <cell r="F241" t="str">
            <v>לפי ישיבת תקציב 23.12.19</v>
          </cell>
        </row>
        <row r="242">
          <cell r="A242">
            <v>1733300780</v>
          </cell>
          <cell r="B242" t="str">
            <v>פיקוח על בניינים מסוכנים  -חד</v>
          </cell>
          <cell r="C242">
            <v>150000</v>
          </cell>
          <cell r="D242">
            <v>0</v>
          </cell>
          <cell r="E242">
            <v>50000</v>
          </cell>
          <cell r="F242" t="str">
            <v>מייל בתיקיית תקציב</v>
          </cell>
        </row>
        <row r="243">
          <cell r="A243">
            <v>1741000110</v>
          </cell>
          <cell r="B243" t="str">
            <v>אגף תיפעול שכר</v>
          </cell>
          <cell r="C243">
            <v>4475000</v>
          </cell>
          <cell r="D243">
            <v>3776901.97</v>
          </cell>
          <cell r="E243">
            <v>4654000</v>
          </cell>
          <cell r="F243" t="str">
            <v>קליטת 4 עובדים לסיירת ניקיון</v>
          </cell>
        </row>
        <row r="244">
          <cell r="A244">
            <v>1741000530</v>
          </cell>
          <cell r="B244" t="str">
            <v>דלק אגף תפעול  רכש ותחזוקה</v>
          </cell>
          <cell r="C244">
            <v>70000</v>
          </cell>
          <cell r="D244">
            <v>73323.149999999994</v>
          </cell>
          <cell r="E244">
            <v>88000</v>
          </cell>
          <cell r="F244" t="str">
            <v>חישוב לפי ביצוע 2019</v>
          </cell>
        </row>
        <row r="245">
          <cell r="A245">
            <v>1741000531</v>
          </cell>
          <cell r="B245" t="str">
            <v>ליסינג אגף תפעול תחזוקה ורכש</v>
          </cell>
          <cell r="C245">
            <v>175000</v>
          </cell>
          <cell r="D245">
            <v>230268.12</v>
          </cell>
          <cell r="E245">
            <v>288000</v>
          </cell>
          <cell r="F245" t="str">
            <v>חישוב לפי ביצוע 2019 בהורדת רכב אורלי בר</v>
          </cell>
        </row>
        <row r="246">
          <cell r="A246">
            <v>1741000532</v>
          </cell>
          <cell r="B246" t="str">
            <v>הוצאות רכב כללי רכש,תחזקה,תפעו</v>
          </cell>
          <cell r="C246">
            <v>55000</v>
          </cell>
          <cell r="D246">
            <v>62155.73</v>
          </cell>
          <cell r="E246">
            <v>68000</v>
          </cell>
          <cell r="F246" t="str">
            <v>חישוב לפי ביצוע 2019</v>
          </cell>
        </row>
        <row r="247">
          <cell r="A247">
            <v>1741000710</v>
          </cell>
          <cell r="B247" t="str">
            <v>הובלות</v>
          </cell>
          <cell r="C247">
            <v>10000</v>
          </cell>
          <cell r="D247">
            <v>2340</v>
          </cell>
          <cell r="E247">
            <v>10000</v>
          </cell>
          <cell r="F247" t="str">
            <v>סיכום ישיבת רכש</v>
          </cell>
        </row>
        <row r="248">
          <cell r="A248">
            <v>1741000780</v>
          </cell>
          <cell r="B248" t="str">
            <v>אגף תפעול הוצ לפעולה</v>
          </cell>
          <cell r="C248">
            <v>280000</v>
          </cell>
          <cell r="D248">
            <v>212405.73</v>
          </cell>
          <cell r="E248">
            <v>265000</v>
          </cell>
          <cell r="F248" t="str">
            <v>סיכום ישיבת רכש</v>
          </cell>
        </row>
        <row r="249">
          <cell r="A249">
            <v>1741000782</v>
          </cell>
          <cell r="B249" t="str">
            <v>תפעול חומרים</v>
          </cell>
          <cell r="C249">
            <v>120000</v>
          </cell>
          <cell r="D249">
            <v>86024.960000000006</v>
          </cell>
          <cell r="E249">
            <v>90000</v>
          </cell>
          <cell r="F249" t="str">
            <v>סיכום ישיבת רכש</v>
          </cell>
        </row>
        <row r="250">
          <cell r="A250">
            <v>1741100110</v>
          </cell>
          <cell r="B250" t="str">
            <v>משכורות רכש אספקה ומלאי</v>
          </cell>
          <cell r="C250">
            <v>1017000</v>
          </cell>
          <cell r="D250">
            <v>922134.77</v>
          </cell>
          <cell r="E250">
            <v>1033000</v>
          </cell>
          <cell r="F250" t="str">
            <v xml:space="preserve"> 	 עלויות השכר של הקניין/מזכירה למנהל רכש  ל- 6 חודשים(בהתאם להחלטת המנהל הנכנס).-הקטנת עלויות מנהל חדש ל-11 חודשים,</v>
          </cell>
        </row>
        <row r="251">
          <cell r="A251">
            <v>1741100930</v>
          </cell>
          <cell r="B251" t="str">
            <v>רכישת ציוד ורהוט</v>
          </cell>
          <cell r="C251">
            <v>120000</v>
          </cell>
          <cell r="D251">
            <v>98086.9</v>
          </cell>
          <cell r="E251">
            <v>130000</v>
          </cell>
          <cell r="F251" t="str">
            <v>סיכום ישיבת רכש</v>
          </cell>
        </row>
        <row r="252">
          <cell r="A252">
            <v>1742000530</v>
          </cell>
          <cell r="B252" t="str">
            <v>דלק דרכים ומדרכות</v>
          </cell>
          <cell r="C252">
            <v>12000</v>
          </cell>
          <cell r="D252">
            <v>7199.85</v>
          </cell>
          <cell r="E252">
            <v>10000</v>
          </cell>
          <cell r="F252" t="str">
            <v>עדכון הצעה על פי ביצוע- סלים עבד אל קאדר</v>
          </cell>
        </row>
        <row r="253">
          <cell r="A253">
            <v>1742000531</v>
          </cell>
          <cell r="B253" t="str">
            <v>ליסינג דרכים ומדרכות</v>
          </cell>
          <cell r="C253">
            <v>45000</v>
          </cell>
          <cell r="D253">
            <v>40300.32</v>
          </cell>
          <cell r="E253">
            <v>44000</v>
          </cell>
          <cell r="F253" t="str">
            <v>רכב של סלים</v>
          </cell>
        </row>
        <row r="254">
          <cell r="A254">
            <v>1742000751</v>
          </cell>
          <cell r="B254" t="str">
            <v>סימון כבישים ואחזקת חוצות</v>
          </cell>
          <cell r="C254">
            <v>400000</v>
          </cell>
          <cell r="D254">
            <v>209851.32</v>
          </cell>
          <cell r="E254">
            <v>400000</v>
          </cell>
          <cell r="F254" t="str">
            <v>סיכום ישיבת רכש</v>
          </cell>
        </row>
        <row r="255">
          <cell r="A255">
            <v>1743000110</v>
          </cell>
          <cell r="B255" t="str">
            <v>שכר חשמל</v>
          </cell>
          <cell r="C255">
            <v>1250000</v>
          </cell>
          <cell r="D255">
            <v>1110543.33</v>
          </cell>
          <cell r="E255">
            <v>1247000</v>
          </cell>
          <cell r="F255" t="str">
            <v>חישוב לפי ביצוע 2019</v>
          </cell>
        </row>
        <row r="256">
          <cell r="A256">
            <v>1743000420</v>
          </cell>
          <cell r="B256" t="str">
            <v>תחזוקה-תאורת רחובות</v>
          </cell>
          <cell r="C256">
            <v>1100000</v>
          </cell>
          <cell r="D256">
            <v>501045.18</v>
          </cell>
          <cell r="E256">
            <v>550000</v>
          </cell>
          <cell r="F256" t="str">
            <v>לפי ביצוע 2019</v>
          </cell>
        </row>
        <row r="257">
          <cell r="A257">
            <v>1743000421</v>
          </cell>
          <cell r="B257" t="str">
            <v>אחזקת מזגנים</v>
          </cell>
          <cell r="C257">
            <v>400000</v>
          </cell>
          <cell r="D257">
            <v>318870.92</v>
          </cell>
          <cell r="E257">
            <v>400000</v>
          </cell>
          <cell r="F257" t="str">
            <v>לפי אבי 1.1.20</v>
          </cell>
        </row>
        <row r="258">
          <cell r="A258">
            <v>1743000422</v>
          </cell>
          <cell r="B258" t="str">
            <v>אחזקת תמרורים מוארים</v>
          </cell>
          <cell r="C258">
            <v>41000</v>
          </cell>
          <cell r="D258">
            <v>77242.03</v>
          </cell>
          <cell r="E258">
            <v>50000</v>
          </cell>
          <cell r="F258" t="str">
            <v>סיכום ישיבת תקציב חשמל</v>
          </cell>
        </row>
        <row r="259">
          <cell r="A259">
            <v>1743000423</v>
          </cell>
          <cell r="B259" t="str">
            <v>מיזוג אויר</v>
          </cell>
          <cell r="C259">
            <v>0</v>
          </cell>
          <cell r="D259">
            <v>13422.01</v>
          </cell>
          <cell r="E259">
            <v>0</v>
          </cell>
          <cell r="F259" t="str">
            <v>סיכום ישיבת תקציב חשמל</v>
          </cell>
        </row>
        <row r="260">
          <cell r="A260">
            <v>1743000530</v>
          </cell>
          <cell r="B260" t="str">
            <v>דלק מחלקת חשמל</v>
          </cell>
          <cell r="C260">
            <v>30000</v>
          </cell>
          <cell r="D260">
            <v>22152.58</v>
          </cell>
          <cell r="E260">
            <v>27000</v>
          </cell>
          <cell r="F260" t="str">
            <v xml:space="preserve"> עדכון הצעה לפי ביצוע-ר. מחלקתי X2 + משה קרן</v>
          </cell>
        </row>
        <row r="261">
          <cell r="A261">
            <v>1743000531</v>
          </cell>
          <cell r="B261" t="str">
            <v>ליסינג מחלקת חשמל</v>
          </cell>
          <cell r="C261">
            <v>97000</v>
          </cell>
          <cell r="D261">
            <v>101359.9</v>
          </cell>
          <cell r="E261">
            <v>129000</v>
          </cell>
          <cell r="F261" t="str">
            <v xml:space="preserve"> עדכון הצעה לפי ביצוע-ר. מחלקתי X2 + משה קרן</v>
          </cell>
        </row>
        <row r="262">
          <cell r="A262">
            <v>1743000532</v>
          </cell>
          <cell r="B262" t="str">
            <v>הוצאות רכב כללי מחלקת חשמל</v>
          </cell>
          <cell r="C262">
            <v>2000</v>
          </cell>
          <cell r="D262">
            <v>153.12</v>
          </cell>
          <cell r="E262">
            <v>1000</v>
          </cell>
          <cell r="F262" t="str">
            <v xml:space="preserve"> עדכון הצעה לפי ביצוע-ר. מחלקתי X2 + משה קרן</v>
          </cell>
        </row>
        <row r="263">
          <cell r="A263">
            <v>1743000771</v>
          </cell>
          <cell r="B263" t="str">
            <v>חשמל להארת רחובות</v>
          </cell>
          <cell r="C263">
            <v>2500000</v>
          </cell>
          <cell r="D263">
            <v>2462782.2400000002</v>
          </cell>
          <cell r="E263">
            <v>2250000</v>
          </cell>
          <cell r="F263" t="str">
            <v>בעקבות החלפה ללדים והתייעלות גדיר</v>
          </cell>
        </row>
        <row r="264">
          <cell r="A264">
            <v>1744100750</v>
          </cell>
          <cell r="B264" t="str">
            <v>אחזקת רמזורים</v>
          </cell>
          <cell r="C264">
            <v>175000</v>
          </cell>
          <cell r="D264">
            <v>164870.38</v>
          </cell>
          <cell r="E264">
            <v>175000</v>
          </cell>
          <cell r="F264" t="str">
            <v>לפי 2019</v>
          </cell>
        </row>
        <row r="265">
          <cell r="A265">
            <v>1744100771</v>
          </cell>
          <cell r="B265" t="str">
            <v>חשמל לרמזורים</v>
          </cell>
          <cell r="C265">
            <v>45000</v>
          </cell>
          <cell r="D265">
            <v>40721.019999999997</v>
          </cell>
          <cell r="E265">
            <v>45000</v>
          </cell>
          <cell r="F265" t="str">
            <v>לפי 2019</v>
          </cell>
        </row>
        <row r="266">
          <cell r="A266">
            <v>1744500780</v>
          </cell>
          <cell r="B266" t="str">
            <v>פעולות בטיחות בדרכ</v>
          </cell>
          <cell r="C266">
            <v>255000</v>
          </cell>
          <cell r="D266">
            <v>179882.29</v>
          </cell>
          <cell r="E266">
            <v>175000</v>
          </cell>
          <cell r="F266" t="str">
            <v>החלטת אבי 23.2.20</v>
          </cell>
        </row>
        <row r="267">
          <cell r="A267">
            <v>1746000110</v>
          </cell>
          <cell r="B267" t="str">
            <v>שכר מחלקת גנים ונוף</v>
          </cell>
          <cell r="C267">
            <v>2478000</v>
          </cell>
          <cell r="D267">
            <v>2395254.41</v>
          </cell>
          <cell r="E267">
            <v>2689000</v>
          </cell>
          <cell r="F267" t="str">
            <v>חישוב לפי ביצוע 2019</v>
          </cell>
        </row>
        <row r="268">
          <cell r="A268">
            <v>1746000432</v>
          </cell>
          <cell r="B268" t="str">
            <v>תצרוכת מים בגנים ציבוריים</v>
          </cell>
          <cell r="C268">
            <v>2500000</v>
          </cell>
          <cell r="D268">
            <v>1803935.34</v>
          </cell>
          <cell r="E268">
            <v>2560000</v>
          </cell>
          <cell r="F268" t="str">
            <v>בתאום עם רועי , ע"פ ביצוע 2019</v>
          </cell>
        </row>
        <row r="269">
          <cell r="A269">
            <v>1746000530</v>
          </cell>
          <cell r="B269" t="str">
            <v>דלק מחלקת גנים</v>
          </cell>
          <cell r="C269">
            <v>80000</v>
          </cell>
          <cell r="D269">
            <v>59649.21</v>
          </cell>
          <cell r="E269">
            <v>40000</v>
          </cell>
          <cell r="F269" t="str">
            <v>עדכון הצעה לפי ביצוע-ירד דני ברנשטיין, יורם לוי מחלקתי, ___רכבי עירייה.</v>
          </cell>
        </row>
        <row r="270">
          <cell r="A270">
            <v>1746000531</v>
          </cell>
          <cell r="B270" t="str">
            <v>ליסינג מחלקת גנים</v>
          </cell>
          <cell r="C270">
            <v>80000</v>
          </cell>
          <cell r="D270">
            <v>102776.43</v>
          </cell>
          <cell r="E270">
            <v>105000</v>
          </cell>
          <cell r="F270" t="str">
            <v>עדכון הצעה לפי ביצוע-ירד דני ברנשטיין, יורם לוי מחלקתי, ___רכבי עירייה.</v>
          </cell>
        </row>
        <row r="271">
          <cell r="A271">
            <v>1746000532</v>
          </cell>
          <cell r="B271" t="str">
            <v>הוצאות רכב כללי גנים</v>
          </cell>
          <cell r="C271">
            <v>75000</v>
          </cell>
          <cell r="D271">
            <v>55215.18</v>
          </cell>
          <cell r="E271">
            <v>66000</v>
          </cell>
          <cell r="F271" t="str">
            <v>עדכון הצעה לפי ביצוע-דלקים ושמנים לציוד מכני של היחידה.</v>
          </cell>
        </row>
        <row r="272">
          <cell r="A272">
            <v>1746000750</v>
          </cell>
          <cell r="B272" t="str">
            <v>אחזקת גנים צבוריים</v>
          </cell>
          <cell r="C272">
            <v>7200000</v>
          </cell>
          <cell r="D272">
            <v>3998305.06</v>
          </cell>
          <cell r="E272">
            <v>5640000</v>
          </cell>
          <cell r="F272" t="str">
            <v>בתאום עם רועי , ע"פ תוכנית עבודה-מכרז זול יותר+גיזומי חורף</v>
          </cell>
        </row>
        <row r="273">
          <cell r="A273">
            <v>1746000751</v>
          </cell>
          <cell r="B273" t="str">
            <v>הפעלת פארק רמת השרון</v>
          </cell>
          <cell r="C273">
            <v>525000</v>
          </cell>
          <cell r="D273">
            <v>530742.72</v>
          </cell>
          <cell r="E273">
            <v>525000</v>
          </cell>
          <cell r="F273" t="str">
            <v>סיכום ישיבת תקציב</v>
          </cell>
        </row>
        <row r="274">
          <cell r="A274">
            <v>1746000752</v>
          </cell>
          <cell r="B274" t="str">
            <v>אחזקת מתקני משחק</v>
          </cell>
          <cell r="C274">
            <v>208000</v>
          </cell>
          <cell r="D274">
            <v>109072</v>
          </cell>
          <cell r="E274">
            <v>144000</v>
          </cell>
          <cell r="F274" t="str">
            <v>סיכום ישיבת תקציב-לא כולל חינוך, כולל פארק</v>
          </cell>
        </row>
        <row r="275">
          <cell r="A275">
            <v>1746000753</v>
          </cell>
          <cell r="B275" t="str">
            <v>טיפול בנזקי טבע</v>
          </cell>
          <cell r="C275">
            <v>57000</v>
          </cell>
          <cell r="D275">
            <v>100000</v>
          </cell>
          <cell r="E275">
            <v>50000</v>
          </cell>
          <cell r="F275" t="str">
            <v>לא לגיזומים</v>
          </cell>
        </row>
        <row r="276">
          <cell r="A276">
            <v>1746100110</v>
          </cell>
          <cell r="B276" t="str">
            <v>שכר בפארק הנצח</v>
          </cell>
          <cell r="C276">
            <v>360000</v>
          </cell>
          <cell r="D276">
            <v>324713.73</v>
          </cell>
          <cell r="E276">
            <v>364000</v>
          </cell>
          <cell r="F276" t="str">
            <v>חישוב לפי ביצוע 2019</v>
          </cell>
        </row>
        <row r="277">
          <cell r="A277">
            <v>1753000780</v>
          </cell>
          <cell r="B277" t="str">
            <v>פעולות אימוץ</v>
          </cell>
          <cell r="C277">
            <v>42000</v>
          </cell>
          <cell r="D277">
            <v>40131</v>
          </cell>
          <cell r="E277">
            <v>40000</v>
          </cell>
          <cell r="F277" t="str">
            <v>לפי ביצוע 2019</v>
          </cell>
        </row>
        <row r="278">
          <cell r="A278">
            <v>1753000781</v>
          </cell>
          <cell r="B278" t="str">
            <v>כביסה לחיילים</v>
          </cell>
          <cell r="C278">
            <v>230000</v>
          </cell>
          <cell r="D278">
            <v>208520</v>
          </cell>
          <cell r="E278">
            <v>227000</v>
          </cell>
          <cell r="F278" t="str">
            <v>חישוב לפי ביצוע 2019</v>
          </cell>
        </row>
        <row r="279">
          <cell r="A279">
            <v>1753000820</v>
          </cell>
          <cell r="B279" t="str">
            <v>עמותות מאומצות-תמיכות</v>
          </cell>
          <cell r="C279">
            <v>100000</v>
          </cell>
          <cell r="D279">
            <v>100000</v>
          </cell>
          <cell r="E279">
            <v>80000</v>
          </cell>
        </row>
        <row r="280">
          <cell r="A280">
            <v>1754000780</v>
          </cell>
          <cell r="B280" t="str">
            <v>קשרים בינלאומיים</v>
          </cell>
          <cell r="C280">
            <v>20000</v>
          </cell>
          <cell r="D280">
            <v>9360</v>
          </cell>
          <cell r="E280">
            <v>50000</v>
          </cell>
          <cell r="F280" t="str">
            <v xml:space="preserve">10 שנים לעיר תאומה בצרפת </v>
          </cell>
        </row>
        <row r="281">
          <cell r="A281">
            <v>1761000110</v>
          </cell>
          <cell r="B281" t="str">
            <v>שכר מוקד ערוני</v>
          </cell>
          <cell r="C281">
            <v>2592000</v>
          </cell>
          <cell r="D281">
            <v>2412256.1</v>
          </cell>
          <cell r="E281">
            <v>2708000</v>
          </cell>
          <cell r="F281" t="str">
            <v>חישוב לפי ביצוע 2019</v>
          </cell>
        </row>
        <row r="282">
          <cell r="A282">
            <v>1761000530</v>
          </cell>
          <cell r="B282" t="str">
            <v>דלק מוקד</v>
          </cell>
          <cell r="C282">
            <v>10000</v>
          </cell>
          <cell r="D282">
            <v>9363.7099999999991</v>
          </cell>
          <cell r="E282">
            <v>11000</v>
          </cell>
          <cell r="F282" t="str">
            <v>חישוב לפי ביצוע 2019</v>
          </cell>
        </row>
        <row r="283">
          <cell r="A283">
            <v>1761000531</v>
          </cell>
          <cell r="B283" t="str">
            <v>ליסינג מוקד</v>
          </cell>
          <cell r="C283">
            <v>58000</v>
          </cell>
          <cell r="D283">
            <v>107741.1</v>
          </cell>
          <cell r="E283">
            <v>144000</v>
          </cell>
          <cell r="F283" t="str">
            <v>חישוב לפי ביצוע 2019</v>
          </cell>
        </row>
        <row r="284">
          <cell r="A284">
            <v>1761000532</v>
          </cell>
          <cell r="B284" t="str">
            <v>הוצאות רכב כללי מוקד</v>
          </cell>
          <cell r="C284">
            <v>10000</v>
          </cell>
          <cell r="D284">
            <v>15907.65</v>
          </cell>
          <cell r="E284">
            <v>15000</v>
          </cell>
          <cell r="F284" t="str">
            <v>חישוב לפי ביצוע 2019</v>
          </cell>
        </row>
        <row r="285">
          <cell r="A285">
            <v>1762000110</v>
          </cell>
          <cell r="B285" t="str">
            <v>הלשכה לפניות הציבור</v>
          </cell>
          <cell r="C285">
            <v>478000</v>
          </cell>
          <cell r="D285">
            <v>433236.95</v>
          </cell>
          <cell r="E285">
            <v>486000</v>
          </cell>
          <cell r="F285" t="str">
            <v>חישוב לפי ביצוע 2019</v>
          </cell>
        </row>
        <row r="286">
          <cell r="A286">
            <v>1762000780</v>
          </cell>
          <cell r="B286" t="str">
            <v>לשכת ממונה פניות ציבור</v>
          </cell>
          <cell r="C286">
            <v>10000</v>
          </cell>
          <cell r="D286">
            <v>0</v>
          </cell>
          <cell r="E286">
            <v>10000</v>
          </cell>
          <cell r="F286" t="str">
            <v>כמו ב-2019</v>
          </cell>
        </row>
        <row r="287">
          <cell r="A287">
            <v>1763000110</v>
          </cell>
          <cell r="B287" t="str">
            <v>שכר מיחשוב ומערכות מידע</v>
          </cell>
          <cell r="C287">
            <v>1690000</v>
          </cell>
          <cell r="D287">
            <v>1610448.82</v>
          </cell>
          <cell r="E287">
            <v>1598000</v>
          </cell>
          <cell r="F287" t="str">
            <v>אנליסט רק לחצי שנה</v>
          </cell>
        </row>
        <row r="288">
          <cell r="A288">
            <v>1763000570</v>
          </cell>
          <cell r="B288" t="str">
            <v>הוצאות מיחשוב היה 616/750</v>
          </cell>
          <cell r="C288">
            <v>3700000</v>
          </cell>
          <cell r="D288">
            <v>2931277.78</v>
          </cell>
          <cell r="E288">
            <v>3600000</v>
          </cell>
          <cell r="F288" t="str">
            <v>סיכום ישיבת תקציב</v>
          </cell>
        </row>
        <row r="289">
          <cell r="A289">
            <v>1763000571</v>
          </cell>
          <cell r="B289" t="str">
            <v>תחזוקת מצלמות אבטחה היה 616/5</v>
          </cell>
          <cell r="C289">
            <v>350000</v>
          </cell>
          <cell r="D289">
            <v>199865.95</v>
          </cell>
          <cell r="E289">
            <v>300000</v>
          </cell>
          <cell r="F289" t="str">
            <v xml:space="preserve">לפי אבי </v>
          </cell>
        </row>
        <row r="290">
          <cell r="A290">
            <v>1764000110</v>
          </cell>
          <cell r="B290" t="str">
            <v>שכר תרבות הדיור</v>
          </cell>
          <cell r="C290">
            <v>225000</v>
          </cell>
          <cell r="D290">
            <v>158108.51999999999</v>
          </cell>
          <cell r="E290">
            <v>177000</v>
          </cell>
        </row>
        <row r="291">
          <cell r="A291">
            <v>1764000780</v>
          </cell>
          <cell r="B291" t="str">
            <v>פעולות תר.דיור</v>
          </cell>
          <cell r="C291">
            <v>10000</v>
          </cell>
          <cell r="D291">
            <v>0</v>
          </cell>
          <cell r="E291">
            <v>0</v>
          </cell>
          <cell r="F291" t="str">
            <v>לפי אבי</v>
          </cell>
        </row>
        <row r="292">
          <cell r="A292">
            <v>1765000110</v>
          </cell>
          <cell r="B292" t="str">
            <v>שכר תקשורת ארכיון ומורשת</v>
          </cell>
          <cell r="C292">
            <v>827000</v>
          </cell>
          <cell r="D292">
            <v>749906.99</v>
          </cell>
          <cell r="E292">
            <v>842000</v>
          </cell>
        </row>
        <row r="293">
          <cell r="A293">
            <v>1765000780</v>
          </cell>
          <cell r="B293" t="str">
            <v>תקשורת ארכיון ומורשת-פעולות</v>
          </cell>
          <cell r="E293">
            <v>80000</v>
          </cell>
          <cell r="F293" t="str">
            <v>פעולות לקראת חגיגות ה-100 , איסוף חומרים ותעוד</v>
          </cell>
        </row>
        <row r="294">
          <cell r="A294">
            <v>1767000440</v>
          </cell>
          <cell r="B294" t="str">
            <v>ביטוחי העיריה-תשלומי פוליסות</v>
          </cell>
          <cell r="C294">
            <v>2365000</v>
          </cell>
          <cell r="D294">
            <v>1723193.5</v>
          </cell>
          <cell r="E294">
            <v>1866000</v>
          </cell>
          <cell r="F294" t="str">
            <v>לפי הצעת תקציב</v>
          </cell>
        </row>
        <row r="295">
          <cell r="A295">
            <v>1767000441</v>
          </cell>
          <cell r="B295" t="str">
            <v>תביעות ביטוח</v>
          </cell>
          <cell r="C295">
            <v>715000</v>
          </cell>
          <cell r="D295">
            <v>1006337.25</v>
          </cell>
          <cell r="E295">
            <v>1166000</v>
          </cell>
          <cell r="F295" t="str">
            <v>לפי הצעת תקציב</v>
          </cell>
        </row>
        <row r="296">
          <cell r="A296">
            <v>1769000110</v>
          </cell>
          <cell r="B296" t="str">
            <v>שכר מינהל גיל הזהב</v>
          </cell>
          <cell r="C296">
            <v>472000</v>
          </cell>
          <cell r="D296">
            <v>446160.21</v>
          </cell>
          <cell r="E296">
            <v>425000</v>
          </cell>
          <cell r="F296" t="str">
            <v>לאה אורן פרישה 1/9/2020</v>
          </cell>
        </row>
        <row r="297">
          <cell r="A297">
            <v>1769000532</v>
          </cell>
          <cell r="B297" t="str">
            <v>6065374 אוטובוס אלה</v>
          </cell>
          <cell r="C297">
            <v>0</v>
          </cell>
          <cell r="D297">
            <v>33948.199999999997</v>
          </cell>
          <cell r="E297">
            <v>0</v>
          </cell>
        </row>
        <row r="298">
          <cell r="A298">
            <v>1769000780</v>
          </cell>
          <cell r="B298" t="str">
            <v>מינהל אזרחים ותיקים</v>
          </cell>
          <cell r="C298">
            <v>900000</v>
          </cell>
          <cell r="D298">
            <v>477375.69</v>
          </cell>
          <cell r="E298">
            <v>750000</v>
          </cell>
          <cell r="F298" t="str">
            <v>החלטת ראש העיר</v>
          </cell>
        </row>
        <row r="299">
          <cell r="A299">
            <v>1769000781</v>
          </cell>
          <cell r="B299" t="str">
            <v>דיווחים למשרד הקליטה והעלייה</v>
          </cell>
          <cell r="C299">
            <v>38000</v>
          </cell>
          <cell r="D299">
            <v>21031</v>
          </cell>
          <cell r="E299">
            <v>30000</v>
          </cell>
          <cell r="F299" t="str">
            <v>הצעת התקציב של מינהל גיל הזהב</v>
          </cell>
        </row>
        <row r="300">
          <cell r="A300">
            <v>1769000820</v>
          </cell>
          <cell r="B300" t="str">
            <v>עמותות לקשיש תמיכה</v>
          </cell>
          <cell r="C300">
            <v>1000000</v>
          </cell>
          <cell r="D300">
            <v>984000</v>
          </cell>
          <cell r="E300">
            <v>850000</v>
          </cell>
        </row>
        <row r="301">
          <cell r="A301">
            <v>1769000822</v>
          </cell>
          <cell r="B301" t="str">
            <v>הוצ' חשמל א.ל.ה</v>
          </cell>
          <cell r="C301">
            <v>0</v>
          </cell>
          <cell r="D301">
            <v>27408.57</v>
          </cell>
          <cell r="E301">
            <v>0</v>
          </cell>
        </row>
        <row r="302">
          <cell r="A302">
            <v>1781000110</v>
          </cell>
          <cell r="B302" t="str">
            <v>שכר מח פקוח</v>
          </cell>
          <cell r="C302">
            <v>4675000</v>
          </cell>
          <cell r="D302">
            <v>4265300.55</v>
          </cell>
          <cell r="E302">
            <v>4683000</v>
          </cell>
        </row>
        <row r="303">
          <cell r="A303">
            <v>1781000530</v>
          </cell>
          <cell r="B303" t="str">
            <v>דלק פיקוח</v>
          </cell>
          <cell r="C303">
            <v>181000</v>
          </cell>
          <cell r="D303">
            <v>119693.16</v>
          </cell>
          <cell r="E303">
            <v>135000</v>
          </cell>
          <cell r="F303" t="str">
            <v xml:space="preserve">עדכון הצעה לפי ביצוע-ניידות שיטור/פיקוח (כולל קטנועים) </v>
          </cell>
        </row>
        <row r="304">
          <cell r="A304">
            <v>1781000531</v>
          </cell>
          <cell r="B304" t="str">
            <v>ליסינג פיקוח</v>
          </cell>
          <cell r="C304">
            <v>143000</v>
          </cell>
          <cell r="D304">
            <v>171119.59</v>
          </cell>
          <cell r="E304">
            <v>215000</v>
          </cell>
          <cell r="F304" t="str">
            <v xml:space="preserve">עדכון הצעה לפי ביצוע-ניידות שיטור/פיקוח (כולל קטנועים) </v>
          </cell>
        </row>
        <row r="305">
          <cell r="A305">
            <v>1781000532</v>
          </cell>
          <cell r="B305" t="str">
            <v>הוצאות רכב כללי פיקוח</v>
          </cell>
          <cell r="C305">
            <v>50000</v>
          </cell>
          <cell r="D305">
            <v>43966.07</v>
          </cell>
          <cell r="E305">
            <v>50000</v>
          </cell>
          <cell r="F305" t="str">
            <v>הצעת תקציב מחלקת רכב</v>
          </cell>
        </row>
        <row r="306">
          <cell r="A306">
            <v>1781000780</v>
          </cell>
          <cell r="B306" t="str">
            <v>פיקוח פעולות</v>
          </cell>
          <cell r="C306">
            <v>1000000</v>
          </cell>
          <cell r="D306">
            <v>528531.13</v>
          </cell>
          <cell r="E306">
            <v>800000</v>
          </cell>
          <cell r="F306" t="str">
            <v>לפי אבי ושירלי</v>
          </cell>
        </row>
        <row r="307">
          <cell r="A307">
            <v>1781000781</v>
          </cell>
          <cell r="B307" t="str">
            <v>ביטוח מתנדבים ביחידת החילוץ</v>
          </cell>
          <cell r="C307">
            <v>33000</v>
          </cell>
          <cell r="D307">
            <v>18215</v>
          </cell>
          <cell r="E307">
            <v>21000</v>
          </cell>
        </row>
        <row r="308">
          <cell r="A308">
            <v>1782000110</v>
          </cell>
          <cell r="B308" t="str">
            <v>שכר בית משפט ערוני</v>
          </cell>
          <cell r="C308">
            <v>162000</v>
          </cell>
          <cell r="D308">
            <v>156931.60999999999</v>
          </cell>
          <cell r="E308">
            <v>176000</v>
          </cell>
        </row>
        <row r="309">
          <cell r="A309">
            <v>1799000780</v>
          </cell>
          <cell r="B309" t="str">
            <v>שרותים לחקלאים</v>
          </cell>
          <cell r="C309">
            <v>600000</v>
          </cell>
          <cell r="D309">
            <v>184108.25</v>
          </cell>
          <cell r="E309">
            <v>600000</v>
          </cell>
          <cell r="F309" t="str">
            <v>לפי מכתב כוונות -בתיקיית התקציב</v>
          </cell>
        </row>
        <row r="310">
          <cell r="A310">
            <v>1811000110</v>
          </cell>
          <cell r="B310" t="str">
            <v>שכר מטה החנוך</v>
          </cell>
          <cell r="C310">
            <v>4602000</v>
          </cell>
          <cell r="D310">
            <v>4524699.2699999996</v>
          </cell>
          <cell r="E310">
            <v>5141000</v>
          </cell>
          <cell r="F310" t="str">
            <v>תוספת עזרה לאלונה חשבת חינוך</v>
          </cell>
        </row>
        <row r="311">
          <cell r="A311">
            <v>1811000470</v>
          </cell>
          <cell r="B311" t="str">
            <v>ציוד משרדי</v>
          </cell>
          <cell r="C311">
            <v>20000</v>
          </cell>
          <cell r="D311">
            <v>10794.36</v>
          </cell>
          <cell r="E311">
            <v>10000</v>
          </cell>
          <cell r="F311" t="str">
            <v xml:space="preserve">עדכון של אבי </v>
          </cell>
        </row>
        <row r="312">
          <cell r="A312">
            <v>1811000511</v>
          </cell>
          <cell r="B312" t="str">
            <v>הוצאות כיבוד</v>
          </cell>
          <cell r="C312">
            <v>10000</v>
          </cell>
          <cell r="D312">
            <v>6139.95</v>
          </cell>
          <cell r="E312">
            <v>10000</v>
          </cell>
          <cell r="F312" t="str">
            <v>הצעת התקציב  שהגיש אגף החינוך</v>
          </cell>
        </row>
        <row r="313">
          <cell r="A313">
            <v>1811000530</v>
          </cell>
          <cell r="B313" t="str">
            <v>דלק חינוך</v>
          </cell>
          <cell r="C313">
            <v>50000</v>
          </cell>
          <cell r="D313">
            <v>22358.63</v>
          </cell>
          <cell r="E313">
            <v>26000</v>
          </cell>
          <cell r="F313" t="str">
            <v>עדכון הצעה לפי ביצוע-</v>
          </cell>
        </row>
        <row r="314">
          <cell r="A314">
            <v>1811000531</v>
          </cell>
          <cell r="B314" t="str">
            <v>ליסינג חינוך</v>
          </cell>
          <cell r="C314">
            <v>155000</v>
          </cell>
          <cell r="D314">
            <v>110107.34</v>
          </cell>
          <cell r="E314">
            <v>143000</v>
          </cell>
          <cell r="F314" t="str">
            <v>עדכון הצעה לפי ביצוע-</v>
          </cell>
        </row>
        <row r="315">
          <cell r="A315">
            <v>1811000532</v>
          </cell>
          <cell r="B315" t="str">
            <v>הוצאות רכב כללי חינוך</v>
          </cell>
          <cell r="C315">
            <v>1000</v>
          </cell>
          <cell r="D315">
            <v>2389.9499999999998</v>
          </cell>
          <cell r="E315">
            <v>3000</v>
          </cell>
          <cell r="F315" t="str">
            <v>עדכון הצעה לפי ביצוע-</v>
          </cell>
        </row>
        <row r="316">
          <cell r="A316">
            <v>1811000550</v>
          </cell>
          <cell r="B316" t="str">
            <v>פרסום</v>
          </cell>
          <cell r="C316">
            <v>15000</v>
          </cell>
          <cell r="D316">
            <v>10066</v>
          </cell>
          <cell r="E316">
            <v>90000</v>
          </cell>
          <cell r="F316" t="str">
            <v>עדכון של אבי  מיום 23.2.20</v>
          </cell>
        </row>
        <row r="317">
          <cell r="A317">
            <v>1811000580</v>
          </cell>
          <cell r="B317" t="str">
            <v>חנוך הוצ ארגוניות</v>
          </cell>
          <cell r="C317">
            <v>48000</v>
          </cell>
          <cell r="D317">
            <v>42391.48</v>
          </cell>
          <cell r="E317">
            <v>48000</v>
          </cell>
          <cell r="F317" t="str">
            <v>הצעת התקציב  שהגיש אגף החינוך</v>
          </cell>
        </row>
        <row r="318">
          <cell r="A318">
            <v>1811000780</v>
          </cell>
          <cell r="B318" t="str">
            <v>בקרה ויעוץ</v>
          </cell>
          <cell r="C318">
            <v>230000</v>
          </cell>
          <cell r="D318">
            <v>198195</v>
          </cell>
          <cell r="E318">
            <v>180000</v>
          </cell>
          <cell r="F318" t="str">
            <v>עדכון 9.2 בשל יציאה למכרז חשב חינוך ורווחה</v>
          </cell>
        </row>
        <row r="319">
          <cell r="A319">
            <v>1811000782</v>
          </cell>
          <cell r="B319" t="str">
            <v>העצמת מערכת החינוך</v>
          </cell>
          <cell r="C319">
            <v>200000</v>
          </cell>
          <cell r="D319">
            <v>153739.37</v>
          </cell>
          <cell r="E319">
            <v>616000</v>
          </cell>
          <cell r="F319" t="str">
            <v>לפי בקשת אגף החינוך</v>
          </cell>
        </row>
        <row r="320">
          <cell r="A320">
            <v>1811000783</v>
          </cell>
          <cell r="B320" t="str">
            <v>תקשוב המאה 21</v>
          </cell>
          <cell r="C320">
            <v>90000</v>
          </cell>
          <cell r="D320">
            <v>48771.34</v>
          </cell>
          <cell r="E320">
            <v>90000</v>
          </cell>
          <cell r="F320" t="str">
            <v>הצעת התקציב  שהגיש אגף החינוך</v>
          </cell>
        </row>
        <row r="321">
          <cell r="A321">
            <v>1812200110</v>
          </cell>
          <cell r="B321" t="str">
            <v>שכר גנ"י(עוזרות וסייעות)</v>
          </cell>
          <cell r="C321">
            <v>16685000</v>
          </cell>
          <cell r="D321">
            <v>16270133.74</v>
          </cell>
          <cell r="E321">
            <v>18042000</v>
          </cell>
          <cell r="F321" t="str">
            <v>ביצוע+זחילת שכר - אין שינוי כ"א</v>
          </cell>
        </row>
        <row r="322">
          <cell r="A322">
            <v>1812200420</v>
          </cell>
          <cell r="B322" t="str">
            <v>אחזקת גני ילדים</v>
          </cell>
          <cell r="C322">
            <v>339000</v>
          </cell>
          <cell r="D322">
            <v>285331.89</v>
          </cell>
          <cell r="E322">
            <v>350000</v>
          </cell>
          <cell r="F322" t="str">
            <v>עדכון מישיבה 9.2</v>
          </cell>
        </row>
        <row r="323">
          <cell r="A323">
            <v>1812200423</v>
          </cell>
          <cell r="B323" t="str">
            <v>עיצוב סביבה לימודית</v>
          </cell>
          <cell r="C323">
            <v>60000</v>
          </cell>
          <cell r="D323">
            <v>63218</v>
          </cell>
          <cell r="E323">
            <v>60000</v>
          </cell>
          <cell r="F323" t="str">
            <v>הצעת התקציב  שהגיש אגף החינוך</v>
          </cell>
        </row>
        <row r="324">
          <cell r="A324">
            <v>1812200424</v>
          </cell>
          <cell r="B324" t="str">
            <v>מתקני מים</v>
          </cell>
          <cell r="C324">
            <v>44000</v>
          </cell>
          <cell r="D324">
            <v>48710</v>
          </cell>
          <cell r="E324">
            <v>48000</v>
          </cell>
          <cell r="F324" t="str">
            <v>הצעת התקציב  שהגיש אגף החינוך</v>
          </cell>
        </row>
        <row r="325">
          <cell r="A325">
            <v>1812200430</v>
          </cell>
          <cell r="B325" t="str">
            <v>גנ"י מאור וחימום</v>
          </cell>
          <cell r="C325">
            <v>497000</v>
          </cell>
          <cell r="D325">
            <v>593845.25</v>
          </cell>
          <cell r="E325">
            <v>450000</v>
          </cell>
          <cell r="F325" t="str">
            <v>הקטנה בשל חיוב ליולא 25%על החלק היחסי</v>
          </cell>
        </row>
        <row r="326">
          <cell r="A326">
            <v>1812200720</v>
          </cell>
          <cell r="B326" t="str">
            <v>חומרי עבודה ומלאכה</v>
          </cell>
          <cell r="C326">
            <v>621000</v>
          </cell>
          <cell r="D326">
            <v>630176.71</v>
          </cell>
          <cell r="E326">
            <v>661000</v>
          </cell>
          <cell r="F326" t="str">
            <v>הצעת התקציב  שהגיש אגף החינוך</v>
          </cell>
        </row>
        <row r="327">
          <cell r="A327">
            <v>1812200721</v>
          </cell>
          <cell r="B327" t="str">
            <v>מרכזי העשרה(כנגד הכנסה)</v>
          </cell>
          <cell r="C327">
            <v>1578000</v>
          </cell>
          <cell r="D327">
            <v>1439426.83</v>
          </cell>
          <cell r="E327">
            <v>1499000</v>
          </cell>
          <cell r="F327" t="str">
            <v>כנגד הכנסה מההורים</v>
          </cell>
        </row>
        <row r="328">
          <cell r="A328">
            <v>1812200723</v>
          </cell>
          <cell r="B328" t="str">
            <v>תוכניות ויוזמות</v>
          </cell>
          <cell r="C328">
            <v>300000</v>
          </cell>
          <cell r="D328">
            <v>204594.4</v>
          </cell>
          <cell r="E328">
            <v>300000</v>
          </cell>
          <cell r="F328" t="str">
            <v>לפי אבי-ועדת כספים 12.3.20</v>
          </cell>
        </row>
        <row r="329">
          <cell r="A329">
            <v>1812200724</v>
          </cell>
          <cell r="B329" t="str">
            <v>השתלמויות והכשרות לסייעות</v>
          </cell>
          <cell r="C329">
            <v>27000</v>
          </cell>
          <cell r="D329">
            <v>3042</v>
          </cell>
          <cell r="E329">
            <v>60000</v>
          </cell>
          <cell r="F329" t="str">
            <v>עדכון מישיבה 9.2 כולל ארוע לסייעות</v>
          </cell>
        </row>
        <row r="330">
          <cell r="A330">
            <v>1812200725</v>
          </cell>
          <cell r="B330" t="str">
            <v>אירועים וטקסים</v>
          </cell>
          <cell r="C330">
            <v>45000</v>
          </cell>
          <cell r="D330">
            <v>20620.21</v>
          </cell>
          <cell r="E330">
            <v>0</v>
          </cell>
          <cell r="F330" t="str">
            <v>הועבר לסעיף 8122/724</v>
          </cell>
        </row>
        <row r="331">
          <cell r="A331">
            <v>1812200726</v>
          </cell>
          <cell r="B331" t="str">
            <v>ציוד פדגוגי גנ"י(מול הכנסה )</v>
          </cell>
          <cell r="C331">
            <v>50000</v>
          </cell>
          <cell r="D331">
            <v>6432.28</v>
          </cell>
          <cell r="E331">
            <v>81000</v>
          </cell>
          <cell r="F331" t="str">
            <v>מול הכנסה של 81,000 יול"א 54 גנים*1,500 ₪</v>
          </cell>
        </row>
        <row r="332">
          <cell r="A332">
            <v>1812200727</v>
          </cell>
          <cell r="B332" t="str">
            <v>העשרה גני ט.ח- רפורמת בנט-חדש</v>
          </cell>
          <cell r="E332">
            <v>36000</v>
          </cell>
          <cell r="F332" t="str">
            <v>הצעת התקציב  שהגיש אגף החינוך</v>
          </cell>
        </row>
        <row r="333">
          <cell r="A333">
            <v>1812200759</v>
          </cell>
          <cell r="B333" t="str">
            <v>גננות עוב.מדינה-חובה(מול הכנסה</v>
          </cell>
          <cell r="C333">
            <v>4350000</v>
          </cell>
          <cell r="D333">
            <v>3375000</v>
          </cell>
          <cell r="E333">
            <v>4478000</v>
          </cell>
          <cell r="F333" t="str">
            <v xml:space="preserve">100% השתתפות משרד החינוך </v>
          </cell>
        </row>
        <row r="334">
          <cell r="A334">
            <v>1812200780</v>
          </cell>
          <cell r="B334" t="str">
            <v>גננות עובדות מדינה-טרום חובה</v>
          </cell>
          <cell r="C334">
            <v>6882680</v>
          </cell>
          <cell r="D334">
            <v>6364348.1299999999</v>
          </cell>
          <cell r="E334">
            <v>6750000</v>
          </cell>
          <cell r="F334" t="str">
            <v xml:space="preserve">.יהיו יותר ילדים בגנים- פחות גנים </v>
          </cell>
        </row>
        <row r="335">
          <cell r="A335">
            <v>1812200930</v>
          </cell>
          <cell r="B335" t="str">
            <v>ציוד לגנים</v>
          </cell>
          <cell r="C335">
            <v>100000</v>
          </cell>
          <cell r="D335">
            <v>130327.62</v>
          </cell>
          <cell r="E335">
            <v>130000</v>
          </cell>
          <cell r="F335" t="str">
            <v>ריהוט, מדיחים +תוספת ועדת כספים 12.3.2020</v>
          </cell>
        </row>
        <row r="336">
          <cell r="A336">
            <v>1813000110</v>
          </cell>
          <cell r="B336" t="str">
            <v>שכר שרתים ומזכירות</v>
          </cell>
          <cell r="C336">
            <v>4200000</v>
          </cell>
          <cell r="D336">
            <v>4180489.62</v>
          </cell>
          <cell r="E336">
            <v>4250000</v>
          </cell>
          <cell r="F336" t="str">
            <v>קיזוז 2 אבות בית +מזכירה-עדכון 9.2</v>
          </cell>
        </row>
        <row r="337">
          <cell r="A337">
            <v>1813000430</v>
          </cell>
          <cell r="B337" t="str">
            <v>חינוך יסודי מאור וחימום</v>
          </cell>
          <cell r="C337">
            <v>670000</v>
          </cell>
          <cell r="D337">
            <v>1026844.18</v>
          </cell>
          <cell r="E337">
            <v>936000</v>
          </cell>
          <cell r="F337" t="str">
            <v>הצעת התקציב  שהגיש אגף החינוך</v>
          </cell>
        </row>
        <row r="338">
          <cell r="A338">
            <v>1813000470</v>
          </cell>
          <cell r="B338" t="str">
            <v>הצטיידות בתי"ס צומחים</v>
          </cell>
          <cell r="C338">
            <v>40000</v>
          </cell>
          <cell r="D338">
            <v>3289</v>
          </cell>
          <cell r="E338">
            <v>0</v>
          </cell>
          <cell r="F338" t="str">
            <v>הצעת התקציב  שהגיש אגף החינוך</v>
          </cell>
        </row>
        <row r="339">
          <cell r="A339">
            <v>1813000720</v>
          </cell>
          <cell r="B339" t="str">
            <v>חומרים ופעולות</v>
          </cell>
          <cell r="C339">
            <v>0</v>
          </cell>
          <cell r="D339">
            <v>143.69999999999999</v>
          </cell>
          <cell r="E339">
            <v>0</v>
          </cell>
          <cell r="F339" t="str">
            <v>הצעת התקציב  שהגיש אגף החינוך</v>
          </cell>
        </row>
        <row r="340">
          <cell r="A340">
            <v>1813000751</v>
          </cell>
          <cell r="B340" t="str">
            <v>חברת ניקיון בתי ספר יסודיים</v>
          </cell>
          <cell r="C340">
            <v>3410000</v>
          </cell>
          <cell r="D340">
            <v>3031680.81</v>
          </cell>
          <cell r="E340">
            <v>3000000</v>
          </cell>
          <cell r="F340" t="str">
            <v>הצעת התקציב  שהגיש אגף החינוך</v>
          </cell>
        </row>
        <row r="341">
          <cell r="A341">
            <v>1813000780</v>
          </cell>
          <cell r="B341" t="str">
            <v>מסיבת סיום</v>
          </cell>
          <cell r="C341">
            <v>140000</v>
          </cell>
          <cell r="D341">
            <v>95844.1</v>
          </cell>
          <cell r="E341">
            <v>98000</v>
          </cell>
          <cell r="F341" t="str">
            <v>18000 לספרי תנ"ך+10,000  * 8 בתי"ס ,</v>
          </cell>
        </row>
        <row r="342">
          <cell r="A342">
            <v>1813000781</v>
          </cell>
          <cell r="B342" t="str">
            <v>תגבור שעות רשות</v>
          </cell>
          <cell r="C342">
            <v>2697000</v>
          </cell>
          <cell r="D342">
            <v>2236121</v>
          </cell>
          <cell r="E342">
            <v>2500000</v>
          </cell>
          <cell r="F342" t="str">
            <v>הצעת התקציב  שהגיש אגף החינוך</v>
          </cell>
        </row>
        <row r="343">
          <cell r="A343">
            <v>1813000782</v>
          </cell>
          <cell r="B343" t="str">
            <v>הסעות לפרויקטים חינוכיים-יסודי</v>
          </cell>
          <cell r="C343">
            <v>174000</v>
          </cell>
          <cell r="D343">
            <v>117073</v>
          </cell>
          <cell r="E343">
            <v>150000</v>
          </cell>
          <cell r="F343" t="str">
            <v>שיעורי שחיה, מגרש בטיחות</v>
          </cell>
        </row>
        <row r="344">
          <cell r="A344">
            <v>1813000783</v>
          </cell>
          <cell r="B344" t="str">
            <v>יוזמות חנוכיות</v>
          </cell>
          <cell r="C344">
            <v>415000</v>
          </cell>
          <cell r="D344">
            <v>575822</v>
          </cell>
          <cell r="E344">
            <v>800000</v>
          </cell>
          <cell r="F344" t="str">
            <v>חלק מהיוזמות יועברו למימון של בתי הספר כולל וויטק ל-4 חודשים</v>
          </cell>
        </row>
        <row r="345">
          <cell r="A345">
            <v>1813000930</v>
          </cell>
          <cell r="B345" t="str">
            <v>ציוד לחנוך יסודי</v>
          </cell>
          <cell r="C345">
            <v>25000</v>
          </cell>
          <cell r="D345">
            <v>23493.200000000001</v>
          </cell>
          <cell r="E345">
            <v>25000</v>
          </cell>
          <cell r="F345" t="str">
            <v>לפי אבי+ועדת כספים 12.3.20</v>
          </cell>
        </row>
        <row r="346">
          <cell r="A346">
            <v>1813000933</v>
          </cell>
          <cell r="B346" t="str">
            <v>תשלומי על פי חוק נהרי</v>
          </cell>
          <cell r="C346">
            <v>592000</v>
          </cell>
          <cell r="D346">
            <v>573155</v>
          </cell>
          <cell r="E346">
            <v>0</v>
          </cell>
          <cell r="F346" t="str">
            <v>הצעת התקציב  שהגיש אגף החינוך</v>
          </cell>
        </row>
        <row r="347">
          <cell r="A347">
            <v>1813000934</v>
          </cell>
          <cell r="B347" t="str">
            <v>ניהול עצמי (מול הכנסה)</v>
          </cell>
          <cell r="C347">
            <v>2826000</v>
          </cell>
          <cell r="D347">
            <v>2912454</v>
          </cell>
          <cell r="E347">
            <v>3100000</v>
          </cell>
          <cell r="F347" t="str">
            <v>עדכון 9.2 לפי ביצוע</v>
          </cell>
        </row>
        <row r="348">
          <cell r="A348">
            <v>1813000936</v>
          </cell>
          <cell r="B348" t="str">
            <v>קיץ של ידידות (מול הכנסה)</v>
          </cell>
          <cell r="C348">
            <v>560000</v>
          </cell>
          <cell r="D348">
            <v>112199</v>
          </cell>
          <cell r="E348">
            <v>585000</v>
          </cell>
          <cell r="F348" t="str">
            <v>עודכן לפי הכנסה</v>
          </cell>
        </row>
        <row r="349">
          <cell r="A349">
            <v>1813000937</v>
          </cell>
          <cell r="B349" t="str">
            <v>השאלת ספרי לימוד(מול הכנסה)</v>
          </cell>
          <cell r="C349">
            <v>100000</v>
          </cell>
          <cell r="D349">
            <v>13586.4</v>
          </cell>
          <cell r="E349">
            <v>200000</v>
          </cell>
          <cell r="F349" t="str">
            <v>הצעת התקציב  שהגיש אגף החינוך</v>
          </cell>
        </row>
        <row r="350">
          <cell r="A350">
            <v>1813000938</v>
          </cell>
          <cell r="B350" t="str">
            <v>תשלומי עפ"י חוק נהרי  אורים-חדש</v>
          </cell>
          <cell r="E350">
            <v>730000</v>
          </cell>
          <cell r="F350" t="str">
            <v>הצעת התקציב  שהגיש אגף החינוך</v>
          </cell>
        </row>
        <row r="351">
          <cell r="A351">
            <v>1813000939</v>
          </cell>
          <cell r="B351" t="str">
            <v>תשלומי עפ"י חוק נהרי דרך הילד-חדש</v>
          </cell>
          <cell r="E351">
            <v>208000</v>
          </cell>
          <cell r="F351" t="str">
            <v>הצעת התקציב  שהגיש אגף החינוך</v>
          </cell>
        </row>
        <row r="352">
          <cell r="A352">
            <v>1813000940</v>
          </cell>
          <cell r="B352" t="str">
            <v>תשלומי עפ"י חוק נהרי רמב"ם-חדש</v>
          </cell>
          <cell r="E352">
            <v>842000</v>
          </cell>
          <cell r="F352" t="str">
            <v>כולל זקיפת שכ"ד 60 אש"ח וכולל זקיפת אחזקה 173 אש"ח</v>
          </cell>
        </row>
        <row r="353">
          <cell r="A353">
            <v>1813300110</v>
          </cell>
          <cell r="B353" t="str">
            <v>שכר סייעות רפואיות וצמודות ח"מ</v>
          </cell>
          <cell r="C353">
            <v>2562000</v>
          </cell>
          <cell r="D353">
            <v>2190030.79</v>
          </cell>
          <cell r="E353">
            <v>2536000</v>
          </cell>
          <cell r="F353" t="str">
            <v xml:space="preserve">70% ממשרד החינוך- רק על סמך אישורים קיימים של זכאים -קיצוץ </v>
          </cell>
        </row>
        <row r="354">
          <cell r="A354">
            <v>1813300111</v>
          </cell>
          <cell r="B354" t="str">
            <v>שכר סייעות צמודות</v>
          </cell>
          <cell r="C354">
            <v>7337000</v>
          </cell>
          <cell r="D354">
            <v>7555897.29</v>
          </cell>
          <cell r="E354">
            <v>8283000</v>
          </cell>
          <cell r="F354" t="str">
            <v>70% ממשרד החינוך- רק על סמך אישורים קיימים של זכאים</v>
          </cell>
        </row>
        <row r="355">
          <cell r="A355">
            <v>1813300112</v>
          </cell>
          <cell r="B355" t="str">
            <v xml:space="preserve">שכר סייעות כיתתיות ח"מ בבי"ס רגיל </v>
          </cell>
          <cell r="C355">
            <v>2680000</v>
          </cell>
          <cell r="D355">
            <v>3391032.9</v>
          </cell>
          <cell r="E355">
            <v>2990000</v>
          </cell>
          <cell r="F355" t="str">
            <v>70% ממשרד החינוך- רק על סמך אישורים קיימים של זכאים</v>
          </cell>
        </row>
        <row r="356">
          <cell r="A356">
            <v>1813300580</v>
          </cell>
          <cell r="B356" t="str">
            <v>הכשרה והשתלמות לסייעות</v>
          </cell>
          <cell r="C356">
            <v>20000</v>
          </cell>
          <cell r="D356">
            <v>138.31</v>
          </cell>
          <cell r="E356">
            <v>20000</v>
          </cell>
          <cell r="F356" t="str">
            <v>הצעת התקציב  שהגיש אגף החינוך</v>
          </cell>
        </row>
        <row r="357">
          <cell r="A357">
            <v>1813300780</v>
          </cell>
          <cell r="B357" t="str">
            <v>פרוייקטים מיוחדים לחינוך מיוחד</v>
          </cell>
          <cell r="C357">
            <v>378000</v>
          </cell>
          <cell r="D357">
            <v>143488.20000000001</v>
          </cell>
          <cell r="E357">
            <v>350000</v>
          </cell>
          <cell r="F357" t="str">
            <v>הצעת התקציב  שהגיש אגף החינוך</v>
          </cell>
        </row>
        <row r="358">
          <cell r="A358">
            <v>1813300781</v>
          </cell>
          <cell r="B358" t="str">
            <v xml:space="preserve">הזנת גנים וכתות תקשורת </v>
          </cell>
          <cell r="C358">
            <v>97000</v>
          </cell>
          <cell r="D358">
            <v>72232.98</v>
          </cell>
          <cell r="E358">
            <v>130000</v>
          </cell>
          <cell r="F358" t="str">
            <v>הצעת התקציב  שהגיש אגף החינוך</v>
          </cell>
        </row>
        <row r="359">
          <cell r="A359">
            <v>1813300930</v>
          </cell>
          <cell r="B359" t="str">
            <v>ציוד לחינוך מיוחד</v>
          </cell>
          <cell r="C359">
            <v>30000</v>
          </cell>
          <cell r="D359">
            <v>8280.89</v>
          </cell>
          <cell r="E359">
            <v>30000</v>
          </cell>
          <cell r="F359" t="str">
            <v>הצטיידות תחילת שנה ,חומרי עבודה ומלאכה</v>
          </cell>
        </row>
        <row r="360">
          <cell r="A360">
            <v>1813300931</v>
          </cell>
          <cell r="B360" t="str">
            <v>חינוך מיוחד מול ממשלה</v>
          </cell>
          <cell r="C360">
            <v>22000</v>
          </cell>
          <cell r="D360">
            <v>23295.599999999999</v>
          </cell>
          <cell r="E360">
            <v>22000</v>
          </cell>
          <cell r="F360" t="str">
            <v>הצעת התקציב  שהגיש אגף החינוך</v>
          </cell>
        </row>
        <row r="361">
          <cell r="A361">
            <v>1813400780</v>
          </cell>
          <cell r="B361" t="str">
            <v>תוכנית ניצנים(מול הכנסה)</v>
          </cell>
          <cell r="C361">
            <v>1925000</v>
          </cell>
          <cell r="D361">
            <v>1296665</v>
          </cell>
          <cell r="E361">
            <v>1992000</v>
          </cell>
          <cell r="F361" t="str">
            <v>הצעת התקציב  שהגיש אגף החינוך</v>
          </cell>
        </row>
        <row r="362">
          <cell r="A362">
            <v>1813400781</v>
          </cell>
          <cell r="B362" t="str">
            <v xml:space="preserve"> ניצנים- שמירה צהרונים וקיטנות-חדש</v>
          </cell>
          <cell r="E362">
            <v>325000</v>
          </cell>
          <cell r="F362" t="str">
            <v>הצעת התקציב  שהגיש אגף החינוך</v>
          </cell>
        </row>
        <row r="363">
          <cell r="A363">
            <v>1813400782</v>
          </cell>
          <cell r="B363" t="str">
            <v xml:space="preserve"> ניצנים- ניקיון צהרונים וקיטנות-חדש</v>
          </cell>
          <cell r="E363">
            <v>360000</v>
          </cell>
          <cell r="F363" t="str">
            <v>הצעת התקציב  שהגיש אגף החינוך</v>
          </cell>
        </row>
        <row r="364">
          <cell r="A364">
            <v>1813400783</v>
          </cell>
          <cell r="B364" t="str">
            <v xml:space="preserve"> ניצנים - שירותי מנהלה קיטנות-חדש</v>
          </cell>
          <cell r="E364">
            <v>0</v>
          </cell>
          <cell r="F364" t="str">
            <v>הצעת התקציב  שהגיש אגף החינוך</v>
          </cell>
        </row>
        <row r="365">
          <cell r="A365">
            <v>1813400784</v>
          </cell>
          <cell r="B365" t="str">
            <v xml:space="preserve"> ניצנים הסעות קייטנות-חדש</v>
          </cell>
          <cell r="E365">
            <v>94000</v>
          </cell>
          <cell r="F365" t="str">
            <v>הצעת התקציב  שהגיש אגף החינוך</v>
          </cell>
        </row>
        <row r="366">
          <cell r="A366">
            <v>1813600110</v>
          </cell>
          <cell r="B366" t="str">
            <v>מח' נוער שכר</v>
          </cell>
          <cell r="C366">
            <v>678000</v>
          </cell>
          <cell r="D366">
            <v>638761.06000000006</v>
          </cell>
          <cell r="E366">
            <v>711000</v>
          </cell>
          <cell r="F366" t="str">
            <v>הצעת התקציב  שהגיש אגף החינוך</v>
          </cell>
        </row>
        <row r="367">
          <cell r="A367">
            <v>1813600780</v>
          </cell>
          <cell r="B367" t="str">
            <v>נוער פעולות שונות</v>
          </cell>
          <cell r="C367">
            <v>300000</v>
          </cell>
          <cell r="D367">
            <v>183706.08</v>
          </cell>
          <cell r="E367">
            <v>300000</v>
          </cell>
          <cell r="F367" t="str">
            <v>הצעת התקציב  שהגיש אגף החינוך</v>
          </cell>
        </row>
        <row r="368">
          <cell r="A368">
            <v>1813600782</v>
          </cell>
          <cell r="B368" t="str">
            <v>התנדבות נוער</v>
          </cell>
          <cell r="C368">
            <v>350000</v>
          </cell>
          <cell r="D368">
            <v>178070.98</v>
          </cell>
          <cell r="E368">
            <v>350000</v>
          </cell>
          <cell r="F368" t="str">
            <v>הצעת התקציב  שהגיש אגף החינוך</v>
          </cell>
        </row>
        <row r="369">
          <cell r="A369">
            <v>1813600820</v>
          </cell>
          <cell r="B369" t="str">
            <v>תמיכות בתנועות נוער</v>
          </cell>
          <cell r="C369">
            <v>545000</v>
          </cell>
          <cell r="D369">
            <v>533000</v>
          </cell>
          <cell r="E369">
            <v>545000</v>
          </cell>
          <cell r="F369" t="str">
            <v>הצעת התקציב  שהגיש אגף החינוך</v>
          </cell>
        </row>
        <row r="370">
          <cell r="A370">
            <v>1814200110</v>
          </cell>
          <cell r="B370" t="str">
            <v>משכורות חטיבת קלמן</v>
          </cell>
          <cell r="C370">
            <v>1845000</v>
          </cell>
          <cell r="D370">
            <v>1616204.84</v>
          </cell>
          <cell r="E370">
            <v>1800000</v>
          </cell>
          <cell r="F370" t="str">
            <v>לפי ישיבה 11.2</v>
          </cell>
        </row>
        <row r="371">
          <cell r="A371">
            <v>1814200430</v>
          </cell>
          <cell r="B371" t="str">
            <v>חטב קלמן מאור וחימום</v>
          </cell>
          <cell r="C371">
            <v>138000</v>
          </cell>
          <cell r="D371">
            <v>125116.23</v>
          </cell>
          <cell r="E371">
            <v>121000</v>
          </cell>
          <cell r="F371" t="str">
            <v>הצעת התקציב  שהגיש אגף החינוך</v>
          </cell>
        </row>
        <row r="372">
          <cell r="A372">
            <v>1814200720</v>
          </cell>
          <cell r="B372" t="str">
            <v>סל תלמיד חט"ב קלמן</v>
          </cell>
          <cell r="C372">
            <v>312000</v>
          </cell>
          <cell r="D372">
            <v>288781</v>
          </cell>
          <cell r="E372">
            <v>500000</v>
          </cell>
          <cell r="F372" t="str">
            <v>עדכון מאבי 20.1.20</v>
          </cell>
        </row>
        <row r="373">
          <cell r="A373">
            <v>1814200751</v>
          </cell>
          <cell r="B373" t="str">
            <v>קלמן-חברת ניקיון</v>
          </cell>
          <cell r="C373">
            <v>400000</v>
          </cell>
          <cell r="D373">
            <v>430994.18</v>
          </cell>
          <cell r="E373">
            <v>400000</v>
          </cell>
          <cell r="F373" t="str">
            <v>הצעת התקציב  שהגיש אגף החינוך</v>
          </cell>
        </row>
        <row r="374">
          <cell r="A374">
            <v>1814200781</v>
          </cell>
          <cell r="B374" t="str">
            <v>העשרה חינוכית  קלמן</v>
          </cell>
          <cell r="C374">
            <v>840000</v>
          </cell>
          <cell r="D374">
            <v>836873.4</v>
          </cell>
          <cell r="E374">
            <v>840000</v>
          </cell>
          <cell r="F374" t="str">
            <v>הצעת התקציב  שהגיש אגף החינוך</v>
          </cell>
        </row>
        <row r="375">
          <cell r="A375">
            <v>1814200782</v>
          </cell>
          <cell r="B375" t="str">
            <v>פרויקטים מיוחדים-חטיבת קלמן</v>
          </cell>
          <cell r="C375">
            <v>250000</v>
          </cell>
          <cell r="D375">
            <v>258601.44</v>
          </cell>
          <cell r="E375">
            <v>342000</v>
          </cell>
          <cell r="F375" t="str">
            <v>לפי ישיבה 11.2</v>
          </cell>
        </row>
        <row r="376">
          <cell r="A376">
            <v>1814200783</v>
          </cell>
          <cell r="B376" t="str">
            <v>תגבור שעות ליבה  קלמן</v>
          </cell>
          <cell r="C376">
            <v>400000</v>
          </cell>
          <cell r="D376">
            <v>197166</v>
          </cell>
          <cell r="E376">
            <v>400000</v>
          </cell>
          <cell r="F376" t="str">
            <v>לפי ישיבה 11.2</v>
          </cell>
        </row>
        <row r="377">
          <cell r="A377">
            <v>1814210420</v>
          </cell>
          <cell r="B377" t="str">
            <v>תחזוקת מבנים</v>
          </cell>
          <cell r="C377">
            <v>40000</v>
          </cell>
          <cell r="D377">
            <v>31651.54</v>
          </cell>
          <cell r="E377">
            <v>40000</v>
          </cell>
          <cell r="F377" t="str">
            <v>הצעת התקציב  שהגיש אגף החינוך</v>
          </cell>
        </row>
        <row r="378">
          <cell r="A378">
            <v>1814210430</v>
          </cell>
          <cell r="B378" t="str">
            <v>אשכול פיס מאור וחימום</v>
          </cell>
          <cell r="C378">
            <v>72000</v>
          </cell>
          <cell r="D378">
            <v>54298.35</v>
          </cell>
          <cell r="E378">
            <v>57000</v>
          </cell>
          <cell r="F378" t="str">
            <v>הצעת התקציב  שהגיש אגף החינוך</v>
          </cell>
        </row>
        <row r="379">
          <cell r="A379">
            <v>1814210782</v>
          </cell>
          <cell r="B379" t="str">
            <v>פעולות אחה"צ -שמירה</v>
          </cell>
          <cell r="C379">
            <v>70000</v>
          </cell>
          <cell r="D379">
            <v>48234.46</v>
          </cell>
          <cell r="E379">
            <v>0</v>
          </cell>
          <cell r="F379" t="str">
            <v>לפי ישיבה 11.2-אין שומר</v>
          </cell>
        </row>
        <row r="380">
          <cell r="A380">
            <v>1814210930</v>
          </cell>
          <cell r="B380" t="str">
            <v>ציוד לאשכול פיס</v>
          </cell>
          <cell r="C380">
            <v>10000</v>
          </cell>
          <cell r="D380">
            <v>8629</v>
          </cell>
          <cell r="E380">
            <v>10000</v>
          </cell>
          <cell r="F380" t="str">
            <v>הצעת התקציב  שהגיש אגף החינוך</v>
          </cell>
        </row>
        <row r="381">
          <cell r="A381">
            <v>1814300110</v>
          </cell>
          <cell r="B381" t="str">
            <v>משכורות חטיבת עלומים</v>
          </cell>
          <cell r="C381">
            <v>1607000</v>
          </cell>
          <cell r="D381">
            <v>1563758.86</v>
          </cell>
          <cell r="E381">
            <v>1707000</v>
          </cell>
          <cell r="F381" t="str">
            <v xml:space="preserve">אבי הנחה להעברת  תקן אחד של מזכירה או אבות בית </v>
          </cell>
        </row>
        <row r="382">
          <cell r="A382">
            <v>1814300430</v>
          </cell>
          <cell r="B382" t="str">
            <v>חט"ב עלומים מאור וחימום</v>
          </cell>
          <cell r="C382">
            <v>151000</v>
          </cell>
          <cell r="D382">
            <v>130984.08</v>
          </cell>
          <cell r="E382">
            <v>122000</v>
          </cell>
          <cell r="F382" t="str">
            <v>הצעת התקציב  שהגיש אגף החינוך</v>
          </cell>
        </row>
        <row r="383">
          <cell r="A383">
            <v>1814300720</v>
          </cell>
          <cell r="B383" t="str">
            <v>סל תלמיד חט"ב עלומים</v>
          </cell>
          <cell r="C383">
            <v>320000</v>
          </cell>
          <cell r="D383">
            <v>327375</v>
          </cell>
          <cell r="E383">
            <v>512000</v>
          </cell>
          <cell r="F383" t="str">
            <v>עדכון מאבי 20.1.20 608 ₪  לתלמיד</v>
          </cell>
        </row>
        <row r="384">
          <cell r="A384">
            <v>1814300751</v>
          </cell>
          <cell r="B384" t="str">
            <v>עלומים-חברת ניקיון</v>
          </cell>
          <cell r="C384">
            <v>400000</v>
          </cell>
          <cell r="D384">
            <v>555392.93999999994</v>
          </cell>
          <cell r="E384">
            <v>500000</v>
          </cell>
          <cell r="F384" t="str">
            <v>הצעת התקציב  שהגיש אגף החינוך</v>
          </cell>
        </row>
        <row r="385">
          <cell r="A385">
            <v>1814300781</v>
          </cell>
          <cell r="B385" t="str">
            <v>העשרה חינוכית עלומים</v>
          </cell>
          <cell r="C385">
            <v>607000</v>
          </cell>
          <cell r="D385">
            <v>467275.41</v>
          </cell>
          <cell r="E385">
            <v>607000</v>
          </cell>
          <cell r="F385" t="str">
            <v>הגדלה ל-608 ₪  מ-350 ₪</v>
          </cell>
        </row>
        <row r="386">
          <cell r="A386">
            <v>1814300782</v>
          </cell>
          <cell r="B386" t="str">
            <v>פרויקטים מיוחדים חטיבת עלומים</v>
          </cell>
          <cell r="C386">
            <v>250000</v>
          </cell>
          <cell r="D386">
            <v>133359.42000000001</v>
          </cell>
          <cell r="E386">
            <v>342000</v>
          </cell>
          <cell r="F386" t="str">
            <v>עדכון של אבי מיום 23.2.20</v>
          </cell>
        </row>
        <row r="387">
          <cell r="A387">
            <v>1814300783</v>
          </cell>
          <cell r="B387" t="str">
            <v>תגבור שעות ליבה עלומים</v>
          </cell>
          <cell r="C387">
            <v>400000</v>
          </cell>
          <cell r="D387">
            <v>451995</v>
          </cell>
          <cell r="E387">
            <v>400000</v>
          </cell>
          <cell r="F387" t="str">
            <v>הצעת התקציב  שהגיש אגף החינוך</v>
          </cell>
        </row>
        <row r="388">
          <cell r="A388">
            <v>1814400110</v>
          </cell>
          <cell r="B388" t="str">
            <v>משכורות רמב"ם</v>
          </cell>
          <cell r="C388">
            <v>400000</v>
          </cell>
          <cell r="D388">
            <v>31098.44</v>
          </cell>
          <cell r="E388">
            <v>411000</v>
          </cell>
          <cell r="F388" t="str">
            <v>הצעת התקציב  שהגיש אגף החינוך</v>
          </cell>
        </row>
        <row r="389">
          <cell r="A389">
            <v>1814400430</v>
          </cell>
          <cell r="B389" t="str">
            <v>רמב"ם מאור וחימום</v>
          </cell>
          <cell r="C389">
            <v>50000</v>
          </cell>
          <cell r="D389">
            <v>15130.75</v>
          </cell>
          <cell r="E389">
            <v>0</v>
          </cell>
          <cell r="F389" t="str">
            <v>הצעת התקציב  שהגיש אגף החינוך</v>
          </cell>
        </row>
        <row r="390">
          <cell r="A390">
            <v>1814400432</v>
          </cell>
          <cell r="B390" t="str">
            <v>רמב"ם תצרוכת מים</v>
          </cell>
          <cell r="C390">
            <v>28000</v>
          </cell>
          <cell r="D390">
            <v>0</v>
          </cell>
          <cell r="E390">
            <v>0</v>
          </cell>
          <cell r="F390" t="str">
            <v>הצעת התקציב  שהגיש אגף החינוך</v>
          </cell>
        </row>
        <row r="391">
          <cell r="A391">
            <v>1814400570</v>
          </cell>
          <cell r="B391" t="str">
            <v>רמב"ם אחזקת מחשבים</v>
          </cell>
          <cell r="C391">
            <v>25000</v>
          </cell>
          <cell r="D391">
            <v>0</v>
          </cell>
          <cell r="E391">
            <v>0</v>
          </cell>
          <cell r="F391" t="str">
            <v>הצעת התקציב  שהגיש אגף החינוך</v>
          </cell>
        </row>
        <row r="392">
          <cell r="A392">
            <v>1814400712</v>
          </cell>
          <cell r="B392" t="str">
            <v>רמב"ם הסעות</v>
          </cell>
          <cell r="C392">
            <v>140000</v>
          </cell>
          <cell r="D392">
            <v>176107</v>
          </cell>
          <cell r="E392">
            <v>0</v>
          </cell>
          <cell r="F392" t="str">
            <v>הצעת התקציב  שהגיש אגף החינוך</v>
          </cell>
        </row>
        <row r="393">
          <cell r="A393">
            <v>1814400720</v>
          </cell>
          <cell r="B393" t="str">
            <v>רמב"ם חומרים ופעולות</v>
          </cell>
          <cell r="C393">
            <v>57000</v>
          </cell>
          <cell r="D393">
            <v>59792.5</v>
          </cell>
          <cell r="E393">
            <v>0</v>
          </cell>
          <cell r="F393" t="str">
            <v>הצעת התקציב  שהגיש אגף החינוך</v>
          </cell>
        </row>
        <row r="394">
          <cell r="A394">
            <v>1814400750</v>
          </cell>
          <cell r="B394" t="str">
            <v>רמב"ם שמירה</v>
          </cell>
          <cell r="C394">
            <v>80000</v>
          </cell>
          <cell r="D394">
            <v>0</v>
          </cell>
          <cell r="E394">
            <v>0</v>
          </cell>
          <cell r="F394" t="str">
            <v>הצעת התקציב  שהגיש אגף החינוך</v>
          </cell>
        </row>
        <row r="395">
          <cell r="A395">
            <v>1814400751</v>
          </cell>
          <cell r="B395" t="str">
            <v>רמב"ם-חברת ניקיון</v>
          </cell>
          <cell r="C395">
            <v>220000</v>
          </cell>
          <cell r="D395">
            <v>249165.9</v>
          </cell>
          <cell r="E395">
            <v>0</v>
          </cell>
          <cell r="F395" t="str">
            <v>הצעת התקציב  שהגיש אגף החינוך</v>
          </cell>
        </row>
        <row r="396">
          <cell r="A396">
            <v>1814400781</v>
          </cell>
          <cell r="B396" t="str">
            <v>רמב"ם תגבור שעות רשות</v>
          </cell>
          <cell r="C396">
            <v>120000</v>
          </cell>
          <cell r="D396">
            <v>78895</v>
          </cell>
          <cell r="E396">
            <v>0</v>
          </cell>
          <cell r="F396" t="str">
            <v>הצעת התקציב  שהגיש אגף החינוך</v>
          </cell>
        </row>
        <row r="397">
          <cell r="A397">
            <v>1814400785</v>
          </cell>
          <cell r="B397" t="str">
            <v>רמב"ם זקיפת שכר דירה</v>
          </cell>
          <cell r="C397">
            <v>215000</v>
          </cell>
          <cell r="D397">
            <v>0</v>
          </cell>
          <cell r="E397">
            <v>0</v>
          </cell>
          <cell r="F397" t="str">
            <v>הצעת התקציב  שהגיש אגף החינוך</v>
          </cell>
        </row>
        <row r="398">
          <cell r="A398">
            <v>1814400786</v>
          </cell>
          <cell r="B398" t="str">
            <v>רמב"ם זקיפת אחזקה</v>
          </cell>
          <cell r="E398">
            <v>0</v>
          </cell>
          <cell r="F398" t="str">
            <v>הצעת התקציב  שהגיש אגף החינוך</v>
          </cell>
        </row>
        <row r="399">
          <cell r="A399">
            <v>1815200150</v>
          </cell>
          <cell r="B399" t="str">
            <v>משכורת מורים אלון</v>
          </cell>
          <cell r="C399">
            <v>22413000</v>
          </cell>
          <cell r="D399">
            <v>21787811.059999999</v>
          </cell>
          <cell r="E399">
            <v>24020000</v>
          </cell>
          <cell r="F399" t="str">
            <v>קיזוז 100 שעות  מ9/20</v>
          </cell>
        </row>
        <row r="400">
          <cell r="A400">
            <v>1815200160</v>
          </cell>
          <cell r="B400" t="str">
            <v>משכורות מינהלה אלון</v>
          </cell>
          <cell r="C400">
            <v>2876000</v>
          </cell>
          <cell r="D400">
            <v>2466296.66</v>
          </cell>
          <cell r="E400">
            <v>2403000</v>
          </cell>
          <cell r="F400" t="str">
            <v>הצעת התקציב  שהגיש אגף החינוך</v>
          </cell>
        </row>
        <row r="401">
          <cell r="A401">
            <v>1815200430</v>
          </cell>
          <cell r="B401" t="str">
            <v>תיכון אלון מאור וחימום</v>
          </cell>
          <cell r="C401">
            <v>228000</v>
          </cell>
          <cell r="D401">
            <v>194315.11</v>
          </cell>
          <cell r="E401">
            <v>214000</v>
          </cell>
          <cell r="F401" t="str">
            <v>הצעת התקציב  שהגיש אגף החינוך</v>
          </cell>
        </row>
        <row r="402">
          <cell r="A402">
            <v>1815200720</v>
          </cell>
          <cell r="B402" t="str">
            <v>אלון חמרים ופעולות</v>
          </cell>
          <cell r="C402">
            <v>500000</v>
          </cell>
          <cell r="D402">
            <v>528067</v>
          </cell>
          <cell r="E402">
            <v>525000</v>
          </cell>
          <cell r="F402" t="str">
            <v>הצעת התקציב  שהגיש אגף החינוך</v>
          </cell>
        </row>
        <row r="403">
          <cell r="A403">
            <v>1815200750</v>
          </cell>
          <cell r="B403" t="str">
            <v>כ"א זמני אלון</v>
          </cell>
          <cell r="C403">
            <v>90000</v>
          </cell>
          <cell r="D403">
            <v>0</v>
          </cell>
          <cell r="E403">
            <v>59000</v>
          </cell>
          <cell r="F403" t="str">
            <v>מייל מתאריך 15.1.20 יודית סקפה</v>
          </cell>
        </row>
        <row r="404">
          <cell r="A404">
            <v>1815200751</v>
          </cell>
          <cell r="B404" t="str">
            <v>אלון- חברת נקיון</v>
          </cell>
          <cell r="C404">
            <v>500000</v>
          </cell>
          <cell r="D404">
            <v>557936.91</v>
          </cell>
          <cell r="E404">
            <v>450000</v>
          </cell>
          <cell r="F404" t="str">
            <v>הצעת התקציב  שהגיש אגף החינוך</v>
          </cell>
        </row>
        <row r="405">
          <cell r="A405">
            <v>1815200782</v>
          </cell>
          <cell r="B405" t="str">
            <v>תיכון אלון פרויקטים מיוחד</v>
          </cell>
          <cell r="C405">
            <v>170000</v>
          </cell>
          <cell r="D405">
            <v>138848</v>
          </cell>
          <cell r="E405">
            <v>220000</v>
          </cell>
          <cell r="F405" t="str">
            <v>הצעת התקציב  שהגיש אגף החינוך</v>
          </cell>
        </row>
        <row r="406">
          <cell r="A406">
            <v>1815700150</v>
          </cell>
          <cell r="B406" t="str">
            <v>משכורות מורים רוטברג</v>
          </cell>
          <cell r="C406">
            <v>19343000</v>
          </cell>
          <cell r="D406">
            <v>19510654.989999998</v>
          </cell>
          <cell r="E406">
            <v>21580000</v>
          </cell>
          <cell r="F406" t="str">
            <v>קיזוז 100 שעות  מ9/20</v>
          </cell>
        </row>
        <row r="407">
          <cell r="A407">
            <v>1815700160</v>
          </cell>
          <cell r="B407" t="str">
            <v>משכורת מינהלה רוטברג</v>
          </cell>
          <cell r="C407">
            <v>2989000</v>
          </cell>
          <cell r="D407">
            <v>2918154.35</v>
          </cell>
          <cell r="E407">
            <v>2794000</v>
          </cell>
          <cell r="F407" t="str">
            <v>הצעת התקציב  שהגיש אגף החינוך</v>
          </cell>
        </row>
        <row r="408">
          <cell r="A408">
            <v>1815700430</v>
          </cell>
          <cell r="B408" t="str">
            <v>תיכון רוטברג מאור וחימום</v>
          </cell>
          <cell r="C408">
            <v>270000</v>
          </cell>
          <cell r="D408">
            <v>232416.24</v>
          </cell>
          <cell r="E408">
            <v>248000</v>
          </cell>
          <cell r="F408" t="str">
            <v>הצעת התקציב  שהגיש אגף החינוך</v>
          </cell>
        </row>
        <row r="409">
          <cell r="A409">
            <v>1815700720</v>
          </cell>
          <cell r="B409" t="str">
            <v>רוטברג חומרים ופעולות</v>
          </cell>
          <cell r="C409">
            <v>525000</v>
          </cell>
          <cell r="D409">
            <v>522103</v>
          </cell>
          <cell r="E409">
            <v>525000</v>
          </cell>
          <cell r="F409" t="str">
            <v>הצעת התקציב  שהגיש אגף החינוך</v>
          </cell>
        </row>
        <row r="410">
          <cell r="A410">
            <v>1815700751</v>
          </cell>
          <cell r="B410" t="str">
            <v>רוטברג קבלני נקיון</v>
          </cell>
          <cell r="C410">
            <v>597000</v>
          </cell>
          <cell r="D410">
            <v>660993.68999999994</v>
          </cell>
          <cell r="E410">
            <v>540000</v>
          </cell>
          <cell r="F410" t="str">
            <v>הצעת התקציב  שהגיש אגף החינוך</v>
          </cell>
        </row>
        <row r="411">
          <cell r="A411">
            <v>1815700781</v>
          </cell>
          <cell r="B411" t="str">
            <v>פרוייקטים מיוחדים רוטברג</v>
          </cell>
          <cell r="C411">
            <v>170000</v>
          </cell>
          <cell r="D411">
            <v>35613.199999999997</v>
          </cell>
          <cell r="E411">
            <v>170000</v>
          </cell>
          <cell r="F411" t="str">
            <v>הצעת התקציב  שהגיש אגף החינוך</v>
          </cell>
        </row>
        <row r="412">
          <cell r="A412">
            <v>1815700782</v>
          </cell>
          <cell r="B412" t="str">
            <v>רדיו רוטברג</v>
          </cell>
          <cell r="C412">
            <v>180000</v>
          </cell>
          <cell r="D412">
            <v>184998.9</v>
          </cell>
          <cell r="E412">
            <v>180000</v>
          </cell>
          <cell r="F412" t="str">
            <v xml:space="preserve">יש לבדוק את ההעסקה דרך מגוונים </v>
          </cell>
        </row>
        <row r="413">
          <cell r="A413">
            <v>1817100110</v>
          </cell>
          <cell r="B413" t="str">
            <v>שכר קב"ט</v>
          </cell>
          <cell r="C413">
            <v>166000</v>
          </cell>
          <cell r="D413">
            <v>190541.54</v>
          </cell>
          <cell r="E413">
            <v>240000</v>
          </cell>
          <cell r="F413" t="str">
            <v>הצעת התקציב  שהגיש אגף החינוך</v>
          </cell>
        </row>
        <row r="414">
          <cell r="A414">
            <v>1817100750</v>
          </cell>
          <cell r="B414" t="str">
            <v>שמירה במוסדות חינוך</v>
          </cell>
          <cell r="C414">
            <v>3700000</v>
          </cell>
          <cell r="D414">
            <v>3331951.86</v>
          </cell>
          <cell r="E414">
            <v>3300000</v>
          </cell>
          <cell r="F414" t="str">
            <v>עדכון של אבי 23.2.20</v>
          </cell>
        </row>
        <row r="415">
          <cell r="A415">
            <v>1817100780</v>
          </cell>
          <cell r="B415" t="str">
            <v>אמצעי מיגון ואזעקה</v>
          </cell>
          <cell r="C415">
            <v>400000</v>
          </cell>
          <cell r="D415">
            <v>216739.45</v>
          </cell>
          <cell r="E415">
            <v>300000</v>
          </cell>
          <cell r="F415" t="str">
            <v>לפי אלפסי-תוספת עבור אפליקציית קבלנים, שדרוג תוכנות דיגיטליות לעבודת הקב"ט ותחזוקה שוטפת של מערכות האינטרקום, לחצני המצוקה ומערכות הכריזה.</v>
          </cell>
        </row>
        <row r="416">
          <cell r="A416">
            <v>1817300110</v>
          </cell>
          <cell r="B416" t="str">
            <v>שכר שרות פסיכולוגי</v>
          </cell>
          <cell r="C416">
            <v>3500000</v>
          </cell>
          <cell r="D416">
            <v>3136646.75</v>
          </cell>
          <cell r="E416">
            <v>3400000</v>
          </cell>
          <cell r="F416" t="str">
            <v>ביצוע +זחילה-אבי הנחה  לא לאייש 2 תקנים</v>
          </cell>
        </row>
        <row r="417">
          <cell r="A417">
            <v>1817300750</v>
          </cell>
          <cell r="B417" t="str">
            <v>הדרכת פסיכולוגים</v>
          </cell>
          <cell r="C417">
            <v>32000</v>
          </cell>
          <cell r="D417">
            <v>96492.1</v>
          </cell>
          <cell r="E417">
            <v>32000</v>
          </cell>
          <cell r="F417" t="str">
            <v>הצעת התקציב  שהגיש אגף החינוך</v>
          </cell>
        </row>
        <row r="418">
          <cell r="A418">
            <v>1817300780</v>
          </cell>
          <cell r="B418" t="str">
            <v>שרות פסיכולוגי הוצאות</v>
          </cell>
          <cell r="C418">
            <v>20000</v>
          </cell>
          <cell r="D418">
            <v>17298.71</v>
          </cell>
          <cell r="E418">
            <v>20000</v>
          </cell>
          <cell r="F418" t="str">
            <v>הצעת התקציב  שהגיש אגף החינוך</v>
          </cell>
        </row>
        <row r="419">
          <cell r="A419">
            <v>1817300781</v>
          </cell>
          <cell r="B419" t="str">
            <v>פסיכלוגים עצמאיים</v>
          </cell>
          <cell r="C419">
            <v>99000</v>
          </cell>
          <cell r="D419">
            <v>72658.38</v>
          </cell>
          <cell r="E419">
            <v>80000</v>
          </cell>
          <cell r="F419" t="str">
            <v>הצעת התקציב  שהגיש אגף החינוך</v>
          </cell>
        </row>
        <row r="420">
          <cell r="A420">
            <v>1817300782</v>
          </cell>
          <cell r="B420" t="str">
            <v>תכנית מעגן-אבחון וטיפול</v>
          </cell>
          <cell r="C420">
            <v>27000</v>
          </cell>
          <cell r="D420">
            <v>4251.83</v>
          </cell>
          <cell r="E420">
            <v>10000</v>
          </cell>
          <cell r="F420" t="str">
            <v>הצעת התקציב  שהגיש אגף החינוך</v>
          </cell>
        </row>
        <row r="421">
          <cell r="A421">
            <v>1817300783</v>
          </cell>
          <cell r="B421" t="str">
            <v>פסיכולוגים ביול"א</v>
          </cell>
          <cell r="C421">
            <v>45000</v>
          </cell>
          <cell r="D421">
            <v>0</v>
          </cell>
          <cell r="E421">
            <v>0</v>
          </cell>
          <cell r="F421" t="str">
            <v>הצעת התקציב  שהגיש אגף החינוך</v>
          </cell>
        </row>
        <row r="422">
          <cell r="A422">
            <v>1817500440</v>
          </cell>
          <cell r="B422" t="str">
            <v>בטוח תאונות אישיות לתלמיד</v>
          </cell>
          <cell r="C422">
            <v>467000</v>
          </cell>
          <cell r="D422">
            <v>481719</v>
          </cell>
          <cell r="E422">
            <v>485000</v>
          </cell>
          <cell r="F422" t="str">
            <v>הצעת התקציב  שהגיש אגף החינוך</v>
          </cell>
        </row>
        <row r="423">
          <cell r="A423">
            <v>1817620110</v>
          </cell>
          <cell r="B423" t="str">
            <v>שכר מינהלה רקפת</v>
          </cell>
          <cell r="C423">
            <v>540000</v>
          </cell>
          <cell r="D423">
            <v>525817.75</v>
          </cell>
          <cell r="E423">
            <v>603000</v>
          </cell>
          <cell r="F423" t="str">
            <v>הצעת התקציב  שהגיש אגף החינוך</v>
          </cell>
        </row>
        <row r="424">
          <cell r="A424">
            <v>1817620720</v>
          </cell>
          <cell r="B424" t="str">
            <v>חומרים ופעולות רקפת ומת"א</v>
          </cell>
          <cell r="C424">
            <v>25000</v>
          </cell>
          <cell r="D424">
            <v>22442.91</v>
          </cell>
          <cell r="E424">
            <v>25000</v>
          </cell>
          <cell r="F424" t="str">
            <v>הצעת התקציב  שהגיש אגף החינוך</v>
          </cell>
        </row>
        <row r="425">
          <cell r="A425">
            <v>1817620751</v>
          </cell>
          <cell r="B425" t="str">
            <v>רקפת-חברת נקיון</v>
          </cell>
          <cell r="C425">
            <v>27000</v>
          </cell>
          <cell r="D425">
            <v>20908.259999999998</v>
          </cell>
          <cell r="E425">
            <v>25000</v>
          </cell>
          <cell r="F425" t="str">
            <v>הצעת התקציב  שהגיש אגף החינוך</v>
          </cell>
        </row>
        <row r="426">
          <cell r="A426">
            <v>1817620761</v>
          </cell>
          <cell r="B426" t="str">
            <v>תשלום למטפלות ולמורות</v>
          </cell>
          <cell r="C426">
            <v>950000</v>
          </cell>
          <cell r="D426">
            <v>842278</v>
          </cell>
          <cell r="E426">
            <v>880000</v>
          </cell>
          <cell r="F426" t="str">
            <v>הצעת התקציב  שהגיש אגף החינוך</v>
          </cell>
        </row>
        <row r="427">
          <cell r="A427">
            <v>1817630720</v>
          </cell>
          <cell r="B427" t="str">
            <v>חומרים ופעולות</v>
          </cell>
          <cell r="C427">
            <v>13000</v>
          </cell>
          <cell r="D427">
            <v>6050</v>
          </cell>
          <cell r="E427">
            <v>8000</v>
          </cell>
          <cell r="F427" t="str">
            <v>הצעת התקציב  שהגיש אגף החינוך</v>
          </cell>
        </row>
        <row r="428">
          <cell r="A428">
            <v>1817630751</v>
          </cell>
          <cell r="B428" t="str">
            <v>נקיון במועדוניות</v>
          </cell>
          <cell r="C428">
            <v>16000</v>
          </cell>
          <cell r="D428">
            <v>4819.1099999999997</v>
          </cell>
          <cell r="E428">
            <v>8000</v>
          </cell>
          <cell r="F428" t="str">
            <v>הצעת התקציב  שהגיש אגף החינוך</v>
          </cell>
        </row>
        <row r="429">
          <cell r="A429">
            <v>1817630761</v>
          </cell>
          <cell r="B429" t="str">
            <v>מדריכות במועדוניות</v>
          </cell>
          <cell r="C429">
            <v>210000</v>
          </cell>
          <cell r="D429">
            <v>133443</v>
          </cell>
          <cell r="E429">
            <v>160000</v>
          </cell>
          <cell r="F429" t="str">
            <v>הצעת התקציב  שהגיש אגף החינוך</v>
          </cell>
        </row>
        <row r="430">
          <cell r="A430">
            <v>1817630762</v>
          </cell>
          <cell r="B430" t="str">
            <v>מזון במועדוניות</v>
          </cell>
          <cell r="C430">
            <v>66000</v>
          </cell>
          <cell r="D430">
            <v>47736.57</v>
          </cell>
          <cell r="E430">
            <v>60000</v>
          </cell>
          <cell r="F430" t="str">
            <v>הצעת התקציב  שהגיש אגף החינוך</v>
          </cell>
        </row>
        <row r="431">
          <cell r="A431">
            <v>1817630763</v>
          </cell>
          <cell r="B431" t="str">
            <v>הסעות</v>
          </cell>
          <cell r="C431">
            <v>15000</v>
          </cell>
          <cell r="D431">
            <v>8524</v>
          </cell>
          <cell r="E431">
            <v>12000</v>
          </cell>
          <cell r="F431" t="str">
            <v>הצעת התקציב  שהגיש אגף החינוך</v>
          </cell>
        </row>
        <row r="432">
          <cell r="A432">
            <v>1817630780</v>
          </cell>
          <cell r="B432" t="str">
            <v>חוגים ופעולות קיץ</v>
          </cell>
          <cell r="C432">
            <v>70000</v>
          </cell>
          <cell r="D432">
            <v>43946.5</v>
          </cell>
          <cell r="E432">
            <v>60000</v>
          </cell>
          <cell r="F432" t="str">
            <v>הצעת התקציב  שהגיש אגף החינוך</v>
          </cell>
        </row>
        <row r="433">
          <cell r="A433">
            <v>1817640720</v>
          </cell>
          <cell r="B433" t="str">
            <v>חומרים ופעולות-רם ורמה</v>
          </cell>
          <cell r="C433">
            <v>90000</v>
          </cell>
          <cell r="D433">
            <v>31334.92</v>
          </cell>
          <cell r="E433">
            <v>45000</v>
          </cell>
          <cell r="F433" t="str">
            <v>הצעת התקציב  שהגיש אגף החינוך</v>
          </cell>
        </row>
        <row r="434">
          <cell r="A434">
            <v>1817640750</v>
          </cell>
          <cell r="B434" t="str">
            <v>פעולות רם ורמה</v>
          </cell>
          <cell r="C434">
            <v>504000</v>
          </cell>
          <cell r="D434">
            <v>450496.87</v>
          </cell>
          <cell r="E434">
            <v>480000</v>
          </cell>
          <cell r="F434" t="str">
            <v>הצעת התקציב  שהגיש אגף החינוך</v>
          </cell>
        </row>
        <row r="435">
          <cell r="A435">
            <v>1817640751</v>
          </cell>
          <cell r="B435" t="str">
            <v>פעולות רום</v>
          </cell>
          <cell r="C435">
            <v>418000</v>
          </cell>
          <cell r="D435">
            <v>347852.71</v>
          </cell>
          <cell r="E435">
            <v>380000</v>
          </cell>
          <cell r="F435" t="str">
            <v>הצעת התקציב  שהגיש אגף החינוך</v>
          </cell>
        </row>
        <row r="436">
          <cell r="A436">
            <v>1817640756</v>
          </cell>
          <cell r="B436" t="str">
            <v>פעולות רמון</v>
          </cell>
          <cell r="C436">
            <v>214000</v>
          </cell>
          <cell r="D436">
            <v>176586.22</v>
          </cell>
          <cell r="E436">
            <v>200000</v>
          </cell>
          <cell r="F436" t="str">
            <v>הצעת התקציב  שהגיש אגף החינוך</v>
          </cell>
        </row>
        <row r="437">
          <cell r="A437">
            <v>1817650110</v>
          </cell>
          <cell r="B437" t="str">
            <v>שכר מעונות (טרופיגן)</v>
          </cell>
          <cell r="C437">
            <v>2950000</v>
          </cell>
          <cell r="D437">
            <v>2577800.81</v>
          </cell>
          <cell r="E437">
            <v>2950000</v>
          </cell>
          <cell r="F437" t="str">
            <v>ביצוע+זחילת שכר</v>
          </cell>
        </row>
        <row r="438">
          <cell r="A438">
            <v>1817651720</v>
          </cell>
          <cell r="B438" t="str">
            <v>פעולות שונות-טרופיגן</v>
          </cell>
          <cell r="C438">
            <v>100000</v>
          </cell>
          <cell r="D438">
            <v>139368.07999999999</v>
          </cell>
          <cell r="E438">
            <v>120000</v>
          </cell>
          <cell r="F438" t="str">
            <v>הצעת התקציב  שהגיש אגף החינוך</v>
          </cell>
        </row>
        <row r="439">
          <cell r="A439">
            <v>1817651930</v>
          </cell>
          <cell r="B439" t="str">
            <v>הצטיידות טרופיגן</v>
          </cell>
          <cell r="C439">
            <v>12000</v>
          </cell>
          <cell r="D439">
            <v>11687.2</v>
          </cell>
          <cell r="E439">
            <v>12000</v>
          </cell>
          <cell r="F439" t="str">
            <v>הצעת התקציב  שהגיש אגף החינוך</v>
          </cell>
        </row>
        <row r="440">
          <cell r="A440">
            <v>1817652760</v>
          </cell>
          <cell r="B440" t="str">
            <v>הזנה בטרופיגן</v>
          </cell>
          <cell r="C440">
            <v>210000</v>
          </cell>
          <cell r="D440">
            <v>238067.77</v>
          </cell>
          <cell r="E440">
            <v>240000</v>
          </cell>
          <cell r="F440" t="str">
            <v>הצעת התקציב  שהגיש אגף החינוך</v>
          </cell>
        </row>
        <row r="441">
          <cell r="A441">
            <v>1817700110</v>
          </cell>
          <cell r="B441" t="str">
            <v>שכר קב"ס</v>
          </cell>
          <cell r="C441">
            <v>191000</v>
          </cell>
          <cell r="D441">
            <v>176279.08</v>
          </cell>
          <cell r="E441">
            <v>312000</v>
          </cell>
          <cell r="F441" t="str">
            <v>הצעת התקציב  שהגיש אגף החינוך</v>
          </cell>
        </row>
        <row r="442">
          <cell r="A442">
            <v>1817700780</v>
          </cell>
          <cell r="B442" t="str">
            <v>פרויקטים קב"ס</v>
          </cell>
          <cell r="C442">
            <v>23000</v>
          </cell>
          <cell r="D442">
            <v>0</v>
          </cell>
          <cell r="E442">
            <v>23000</v>
          </cell>
          <cell r="F442" t="str">
            <v>הצעת התקציב  שהגיש אגף החינוך</v>
          </cell>
        </row>
        <row r="443">
          <cell r="A443">
            <v>1817800210</v>
          </cell>
          <cell r="B443" t="str">
            <v>ליווי הסעות בחנוך המיוחד</v>
          </cell>
          <cell r="C443">
            <v>2408000</v>
          </cell>
          <cell r="D443">
            <v>2229799.36</v>
          </cell>
          <cell r="E443">
            <v>2800000</v>
          </cell>
          <cell r="F443" t="str">
            <v>ביצוע לפי 4 חודשים אחרונים 2019+זחילת שכר</v>
          </cell>
        </row>
        <row r="444">
          <cell r="A444">
            <v>1817800710</v>
          </cell>
          <cell r="B444" t="str">
            <v>הסעת תלמידים חינוך מיוחד</v>
          </cell>
          <cell r="C444">
            <v>6772000</v>
          </cell>
          <cell r="D444">
            <v>6985790.8799999999</v>
          </cell>
          <cell r="E444">
            <v>7800000</v>
          </cell>
          <cell r="F444" t="str">
            <v>צמצום קווים</v>
          </cell>
        </row>
        <row r="445">
          <cell r="A445">
            <v>1817800712</v>
          </cell>
          <cell r="B445" t="str">
            <v>הסעות לאזורי רישום</v>
          </cell>
          <cell r="C445">
            <v>1600000</v>
          </cell>
          <cell r="D445">
            <v>2075467.08</v>
          </cell>
          <cell r="E445">
            <v>2500000</v>
          </cell>
          <cell r="F445" t="str">
            <v>הצעת התקציב  שהגיש אגף החינוך</v>
          </cell>
        </row>
        <row r="446">
          <cell r="A446">
            <v>1817800713</v>
          </cell>
          <cell r="B446" t="str">
            <v>החזר הוצ נסיעה</v>
          </cell>
          <cell r="C446">
            <v>135000</v>
          </cell>
          <cell r="D446">
            <v>106108.45</v>
          </cell>
          <cell r="E446">
            <v>135000</v>
          </cell>
          <cell r="F446" t="str">
            <v>הצעת התקציב  שהגיש אגף החינוך</v>
          </cell>
        </row>
        <row r="447">
          <cell r="A447">
            <v>1817800714</v>
          </cell>
          <cell r="B447" t="str">
            <v>הסעות על יסודי חינוך עצמאי</v>
          </cell>
          <cell r="C447">
            <v>250000</v>
          </cell>
          <cell r="D447">
            <v>304246.09000000003</v>
          </cell>
          <cell r="E447">
            <v>300000</v>
          </cell>
          <cell r="F447" t="str">
            <v>הצעת התקציב  שהגיש אגף החינוך</v>
          </cell>
        </row>
        <row r="448">
          <cell r="A448">
            <v>1817800717</v>
          </cell>
          <cell r="B448" t="str">
            <v>תוכנת הסעים ושונות להסעות</v>
          </cell>
          <cell r="C448">
            <v>25000</v>
          </cell>
          <cell r="D448">
            <v>9570.2000000000007</v>
          </cell>
          <cell r="E448">
            <v>0</v>
          </cell>
          <cell r="F448" t="str">
            <v>הצעת התקציב  שהגיש אגף החינוך</v>
          </cell>
        </row>
        <row r="449">
          <cell r="A449">
            <v>1817800718</v>
          </cell>
          <cell r="B449" t="str">
            <v>הסעה תלמידי על יסודי-חדש</v>
          </cell>
          <cell r="E449">
            <v>14000</v>
          </cell>
          <cell r="F449" t="str">
            <v>מייל מאמין 10.2.20</v>
          </cell>
        </row>
        <row r="450">
          <cell r="A450">
            <v>1817822210</v>
          </cell>
          <cell r="B450" t="str">
            <v>מלוות הסעות חנוך רגיל</v>
          </cell>
          <cell r="C450">
            <v>460000</v>
          </cell>
          <cell r="D450">
            <v>652816.92000000004</v>
          </cell>
          <cell r="E450">
            <v>600000</v>
          </cell>
          <cell r="F450" t="str">
            <v>הצעת התקציב  שהגיש אגף החינוך</v>
          </cell>
        </row>
        <row r="451">
          <cell r="A451">
            <v>1817900421</v>
          </cell>
          <cell r="B451" t="str">
            <v>תחזוקת מבנים</v>
          </cell>
          <cell r="C451">
            <v>450000</v>
          </cell>
          <cell r="D451">
            <v>617952.99</v>
          </cell>
          <cell r="E451">
            <v>450000</v>
          </cell>
          <cell r="F451" t="str">
            <v>הצעת התקציב  שהגיש אגף החינוך</v>
          </cell>
        </row>
        <row r="452">
          <cell r="A452">
            <v>1817900422</v>
          </cell>
          <cell r="B452" t="str">
            <v>תחזוקת מעליות במוסדות חינוך</v>
          </cell>
          <cell r="C452">
            <v>145000</v>
          </cell>
          <cell r="D452">
            <v>96691.77</v>
          </cell>
          <cell r="E452">
            <v>120000</v>
          </cell>
          <cell r="F452" t="str">
            <v>הצעת התקציב  שהגיש אגף החינוך</v>
          </cell>
        </row>
        <row r="453">
          <cell r="A453">
            <v>1817900423</v>
          </cell>
          <cell r="B453" t="str">
            <v>אחזקת מתקני   משחק במוס"ח</v>
          </cell>
          <cell r="C453">
            <v>155000</v>
          </cell>
          <cell r="D453">
            <v>220360.99</v>
          </cell>
          <cell r="E453">
            <v>219000</v>
          </cell>
          <cell r="F453" t="str">
            <v>הצעת התקציב  שהגיש אגף החינוך</v>
          </cell>
        </row>
        <row r="454">
          <cell r="A454">
            <v>1817900424</v>
          </cell>
          <cell r="B454" t="str">
            <v>חומרי עבודה לתחזוקה-חדש</v>
          </cell>
          <cell r="E454">
            <v>20000</v>
          </cell>
          <cell r="F454" t="str">
            <v>עדכון מאבי 20.1.20</v>
          </cell>
        </row>
        <row r="455">
          <cell r="A455">
            <v>1817900432</v>
          </cell>
          <cell r="B455" t="str">
            <v>תצרוכת מים במבני חנוך</v>
          </cell>
          <cell r="C455">
            <v>1000000</v>
          </cell>
          <cell r="D455">
            <v>1736096.22</v>
          </cell>
          <cell r="E455">
            <v>1609000</v>
          </cell>
          <cell r="F455" t="str">
            <v xml:space="preserve">מייל מרועי 9.1.20 (ישיבה עם אילנה) שרונית ירשם בסעיף חדש  , 3 רבעונים 2019 +רבעון 4 2018 בקיזוז בריכת שרונית </v>
          </cell>
        </row>
        <row r="456">
          <cell r="A456">
            <v>1817900570</v>
          </cell>
          <cell r="B456" t="str">
            <v>אחזקת מחשבים בבתי"ס</v>
          </cell>
          <cell r="C456">
            <v>1100000</v>
          </cell>
          <cell r="D456">
            <v>1047527.79</v>
          </cell>
          <cell r="E456">
            <v>1050000</v>
          </cell>
          <cell r="F456" t="str">
            <v>מייל מרועי 9.1.20 (לפי מייל עם אמיר הראל)</v>
          </cell>
        </row>
        <row r="457">
          <cell r="A457">
            <v>1817900751</v>
          </cell>
          <cell r="B457" t="str">
            <v>ניקיון אגף החינוך</v>
          </cell>
          <cell r="C457">
            <v>60000</v>
          </cell>
          <cell r="D457">
            <v>52551.89</v>
          </cell>
          <cell r="E457">
            <v>50000</v>
          </cell>
          <cell r="F457" t="str">
            <v>הצעת התקציב  שהגיש אגף החינוך</v>
          </cell>
        </row>
        <row r="458">
          <cell r="A458">
            <v>1817900810</v>
          </cell>
          <cell r="B458" t="str">
            <v>השתת בבתי ספר חוץ</v>
          </cell>
          <cell r="C458">
            <v>1730000</v>
          </cell>
          <cell r="D458">
            <v>1168902.6000000001</v>
          </cell>
          <cell r="E458">
            <v>1300000</v>
          </cell>
          <cell r="F458" t="str">
            <v>הצעת התקציב  שהגיש אגף החינוך</v>
          </cell>
        </row>
        <row r="459">
          <cell r="A459">
            <v>1817900850</v>
          </cell>
          <cell r="B459" t="str">
            <v>שירותי מנב"ס</v>
          </cell>
          <cell r="C459">
            <v>41000</v>
          </cell>
          <cell r="D459">
            <v>62721.26</v>
          </cell>
          <cell r="E459">
            <v>61000</v>
          </cell>
          <cell r="F459" t="str">
            <v>הצעת התקציב  שהגיש אגף החינוך</v>
          </cell>
        </row>
        <row r="460">
          <cell r="A460">
            <v>1817900851</v>
          </cell>
          <cell r="B460" t="str">
            <v>שירותי חותם</v>
          </cell>
          <cell r="C460">
            <v>96000</v>
          </cell>
          <cell r="D460">
            <v>70567.59</v>
          </cell>
          <cell r="E460">
            <v>70000</v>
          </cell>
          <cell r="F460" t="str">
            <v>הצעת התקציב  שהגיש אגף החינוך</v>
          </cell>
        </row>
        <row r="461">
          <cell r="A461">
            <v>1817900852</v>
          </cell>
          <cell r="B461" t="str">
            <v>תוכנית תקשוב-סעיף רישומי בלבד</v>
          </cell>
          <cell r="E461">
            <v>29000</v>
          </cell>
          <cell r="F461" t="str">
            <v>מדובר בקיזוז שמבוצע במית"ר ויש לרשום אותו כהוצאה ולא קיטון הכנסה</v>
          </cell>
        </row>
        <row r="462">
          <cell r="A462">
            <v>1817900860</v>
          </cell>
          <cell r="B462" t="str">
            <v>הוצ חנוך סיוע למשפחות</v>
          </cell>
          <cell r="C462">
            <v>342000</v>
          </cell>
          <cell r="D462">
            <v>250962.72</v>
          </cell>
          <cell r="E462">
            <v>280000</v>
          </cell>
          <cell r="F462" t="str">
            <v>הצעת התקציב  שהגיש אגף החינוך</v>
          </cell>
        </row>
        <row r="463">
          <cell r="A463">
            <v>1817900930</v>
          </cell>
          <cell r="B463" t="str">
            <v>ציוד יסודי</v>
          </cell>
          <cell r="C463">
            <v>25000</v>
          </cell>
          <cell r="D463">
            <v>48365.64</v>
          </cell>
          <cell r="E463">
            <v>25000</v>
          </cell>
          <cell r="F463" t="str">
            <v>הצעת התקציב  שהגיש אגף החינוך</v>
          </cell>
        </row>
        <row r="464">
          <cell r="A464">
            <v>1822000110</v>
          </cell>
          <cell r="B464" t="str">
            <v>שכר תרבות</v>
          </cell>
          <cell r="C464">
            <v>1670000</v>
          </cell>
          <cell r="D464">
            <v>1601212.14</v>
          </cell>
          <cell r="E464">
            <v>1659000</v>
          </cell>
          <cell r="F464" t="str">
            <v>העברה של שמעון דואק עם התקן</v>
          </cell>
        </row>
        <row r="465">
          <cell r="A465">
            <v>1822000532</v>
          </cell>
          <cell r="B465" t="str">
            <v>הוצאות רכב כללי תרבות</v>
          </cell>
          <cell r="C465">
            <v>500</v>
          </cell>
          <cell r="D465">
            <v>0</v>
          </cell>
          <cell r="E465">
            <v>0</v>
          </cell>
        </row>
        <row r="466">
          <cell r="A466">
            <v>1822000780</v>
          </cell>
          <cell r="B466" t="str">
            <v>פעולות תרבות</v>
          </cell>
          <cell r="C466">
            <v>3900000</v>
          </cell>
          <cell r="D466">
            <v>3825280.9</v>
          </cell>
          <cell r="E466">
            <v>4000000</v>
          </cell>
          <cell r="F466" t="str">
            <v>לפי ישיבת תקציב בתאריך 25.12.19</v>
          </cell>
        </row>
        <row r="467">
          <cell r="A467">
            <v>1822000781</v>
          </cell>
          <cell r="B467" t="str">
            <v>הסעות למוקדי תרבות</v>
          </cell>
          <cell r="C467">
            <v>150000</v>
          </cell>
          <cell r="D467">
            <v>105525</v>
          </cell>
          <cell r="E467">
            <v>705000</v>
          </cell>
          <cell r="F467" t="str">
            <v>מייל מרועי 15.12.19+ עדכון גידי 2.1(באישור אבי מול גידי)</v>
          </cell>
        </row>
        <row r="468">
          <cell r="A468">
            <v>1822000782</v>
          </cell>
          <cell r="B468" t="str">
            <v>תרבות ישראלית וטיולי מורשת</v>
          </cell>
          <cell r="C468">
            <v>45000</v>
          </cell>
          <cell r="D468">
            <v>44389.06</v>
          </cell>
          <cell r="E468">
            <v>100000</v>
          </cell>
        </row>
        <row r="469">
          <cell r="A469">
            <v>1822000783</v>
          </cell>
          <cell r="B469" t="str">
            <v>פעולות וארועים לנוער</v>
          </cell>
          <cell r="C469">
            <v>500000</v>
          </cell>
          <cell r="D469">
            <v>491938.2</v>
          </cell>
          <cell r="E469">
            <v>450000</v>
          </cell>
          <cell r="F469" t="str">
            <v>הצעת התקציב של מחלקת תרבות</v>
          </cell>
        </row>
        <row r="470">
          <cell r="A470">
            <v>1822000820</v>
          </cell>
          <cell r="B470" t="str">
            <v>תמיכות במוסדות תרבות</v>
          </cell>
          <cell r="C470">
            <v>30000</v>
          </cell>
          <cell r="D470">
            <v>10000</v>
          </cell>
          <cell r="E470">
            <v>15000</v>
          </cell>
        </row>
        <row r="471">
          <cell r="A471">
            <v>1822100782</v>
          </cell>
          <cell r="B471" t="str">
            <v>תרבות תורנית</v>
          </cell>
          <cell r="C471">
            <v>550000</v>
          </cell>
          <cell r="D471">
            <v>488123.29</v>
          </cell>
          <cell r="E471">
            <v>550000</v>
          </cell>
        </row>
        <row r="472">
          <cell r="A472">
            <v>1823000110</v>
          </cell>
          <cell r="B472" t="str">
            <v>שכר ספריה</v>
          </cell>
          <cell r="C472">
            <v>2281000</v>
          </cell>
          <cell r="D472">
            <v>2178939.0699999998</v>
          </cell>
          <cell r="E472">
            <v>2584000</v>
          </cell>
          <cell r="F472" t="str">
            <v xml:space="preserve">                                                                                                                                                                                      
התייחסות לסעיף 1:לבי"ס עומר יש להוסיף 2 תקנים: מנהל ספריה + ספרן
ספרן – עלות שנתית 9000 ₪ לחודש (דרגה 36, מח"ר, 200 ק"מ)
מנהל ספריה 10500 עלות מעביד חודשית (דרגה 38 מח"ר 400 ק"מ)
2 - דבורה עומר - אושר (מנהל וספרן) החל מ-1.8.19 סה"כ 5 חודשים
0.5 - נדרש תגבור גולן+דורון - החל מחודש יולי 20   קליטה של שמעון דואק עם התקן )   לבסוף הוחלט לא לפתוח ספריה בעומר בבוקר לתושבים </v>
          </cell>
        </row>
        <row r="473">
          <cell r="A473">
            <v>1823000720</v>
          </cell>
          <cell r="B473" t="str">
            <v>ספריה ספרים וחמרים</v>
          </cell>
          <cell r="C473">
            <v>200000</v>
          </cell>
          <cell r="D473">
            <v>178821.99</v>
          </cell>
          <cell r="E473">
            <v>200000</v>
          </cell>
        </row>
        <row r="474">
          <cell r="A474">
            <v>1823000750</v>
          </cell>
          <cell r="B474" t="str">
            <v>עבודות קבלניות ספריה</v>
          </cell>
          <cell r="C474">
            <v>55000</v>
          </cell>
          <cell r="D474">
            <v>28906.84</v>
          </cell>
          <cell r="E474">
            <v>55000</v>
          </cell>
          <cell r="F474" t="str">
            <v>אבי ביקש להקטין,להשאיר 75 לפי מייל מגידי 8.1.20</v>
          </cell>
        </row>
        <row r="475">
          <cell r="A475">
            <v>1823000780</v>
          </cell>
          <cell r="B475" t="str">
            <v>ספריה פעול מיוחדות</v>
          </cell>
          <cell r="C475">
            <v>180000</v>
          </cell>
          <cell r="D475">
            <v>121748.82</v>
          </cell>
          <cell r="E475">
            <v>180000</v>
          </cell>
        </row>
        <row r="476">
          <cell r="A476">
            <v>1823000931</v>
          </cell>
          <cell r="B476" t="str">
            <v>הוצאות ספריה פמי פרימיום</v>
          </cell>
          <cell r="C476">
            <v>533000</v>
          </cell>
          <cell r="D476">
            <v>412683</v>
          </cell>
          <cell r="E476">
            <v>500000</v>
          </cell>
        </row>
        <row r="477">
          <cell r="A477">
            <v>1824000870</v>
          </cell>
          <cell r="B477" t="str">
            <v>השתתפות במתנ"ס</v>
          </cell>
          <cell r="C477">
            <v>6401000</v>
          </cell>
          <cell r="D477">
            <v>6401000</v>
          </cell>
          <cell r="E477">
            <v>5930000</v>
          </cell>
          <cell r="F477" t="str">
            <v>לפי מסמך הדרישה שהגישו מגוונים</v>
          </cell>
        </row>
        <row r="478">
          <cell r="A478">
            <v>1825100150</v>
          </cell>
          <cell r="B478" t="str">
            <v>שכר מורים קונסבטוריון</v>
          </cell>
          <cell r="C478">
            <v>2306000</v>
          </cell>
          <cell r="D478">
            <v>2240191.36</v>
          </cell>
          <cell r="E478">
            <v>2381000</v>
          </cell>
          <cell r="F478" t="str">
            <v>לפי הצעת תקציב אגף החינוך</v>
          </cell>
        </row>
        <row r="479">
          <cell r="A479">
            <v>1825100160</v>
          </cell>
          <cell r="B479" t="str">
            <v>משכ מינהלה</v>
          </cell>
          <cell r="C479">
            <v>750000</v>
          </cell>
          <cell r="D479">
            <v>739156.57</v>
          </cell>
          <cell r="E479">
            <v>827000</v>
          </cell>
          <cell r="F479" t="str">
            <v>ביצוע+זחילת שכר</v>
          </cell>
        </row>
        <row r="480">
          <cell r="A480">
            <v>1825100470</v>
          </cell>
          <cell r="B480" t="str">
            <v>צרכי משרד</v>
          </cell>
          <cell r="C480">
            <v>14000</v>
          </cell>
          <cell r="D480">
            <v>8122.32</v>
          </cell>
          <cell r="E480">
            <v>10000</v>
          </cell>
          <cell r="F480" t="str">
            <v>לפי בקשת אבי</v>
          </cell>
        </row>
        <row r="481">
          <cell r="A481">
            <v>1825100511</v>
          </cell>
          <cell r="B481" t="str">
            <v>כיבודים קונס</v>
          </cell>
          <cell r="C481">
            <v>5000</v>
          </cell>
          <cell r="D481">
            <v>3916.46</v>
          </cell>
          <cell r="E481">
            <v>4000</v>
          </cell>
          <cell r="F481" t="str">
            <v>לפי בקשת אבי</v>
          </cell>
        </row>
        <row r="482">
          <cell r="A482">
            <v>1825100751</v>
          </cell>
          <cell r="B482" t="str">
            <v>הסעות קוסרבטוריון</v>
          </cell>
          <cell r="C482">
            <v>5000</v>
          </cell>
          <cell r="D482">
            <v>1737</v>
          </cell>
          <cell r="E482">
            <v>3500</v>
          </cell>
          <cell r="F482" t="str">
            <v>לפי בקשת אבי</v>
          </cell>
        </row>
        <row r="483">
          <cell r="A483">
            <v>1825100752</v>
          </cell>
          <cell r="B483" t="str">
            <v>הגברה והפקה ארועים</v>
          </cell>
          <cell r="C483">
            <v>52000</v>
          </cell>
          <cell r="D483">
            <v>44061</v>
          </cell>
          <cell r="E483">
            <v>50000</v>
          </cell>
          <cell r="F483" t="str">
            <v>לפי בקשת אבי</v>
          </cell>
        </row>
        <row r="484">
          <cell r="A484">
            <v>1825100753</v>
          </cell>
          <cell r="B484" t="str">
            <v>תקון כלים קונסר</v>
          </cell>
          <cell r="C484">
            <v>20000</v>
          </cell>
          <cell r="D484">
            <v>11395</v>
          </cell>
          <cell r="E484">
            <v>20000</v>
          </cell>
          <cell r="F484" t="str">
            <v>לפי בקשת אבי</v>
          </cell>
        </row>
        <row r="485">
          <cell r="A485">
            <v>1825100754</v>
          </cell>
          <cell r="B485" t="str">
            <v>הוראה עצמאיים</v>
          </cell>
          <cell r="C485">
            <v>910000</v>
          </cell>
          <cell r="D485">
            <v>678540.94</v>
          </cell>
          <cell r="E485">
            <v>800000</v>
          </cell>
          <cell r="F485" t="str">
            <v>לפי בקשת אבי</v>
          </cell>
        </row>
        <row r="486">
          <cell r="A486">
            <v>1825100930</v>
          </cell>
          <cell r="B486" t="str">
            <v>הצטיידות לקונסרבטוריון</v>
          </cell>
          <cell r="C486">
            <v>90000</v>
          </cell>
          <cell r="D486">
            <v>90388</v>
          </cell>
          <cell r="E486">
            <v>96000</v>
          </cell>
          <cell r="F486" t="str">
            <v>לפי הצעת תקציב אגף החינוך</v>
          </cell>
        </row>
        <row r="487">
          <cell r="A487">
            <v>1826400110</v>
          </cell>
          <cell r="B487" t="str">
            <v>שכר יד לבנים</v>
          </cell>
          <cell r="C487">
            <v>643000</v>
          </cell>
          <cell r="D487">
            <v>796750.23</v>
          </cell>
          <cell r="E487">
            <v>894000</v>
          </cell>
        </row>
        <row r="488">
          <cell r="A488">
            <v>1826400420</v>
          </cell>
          <cell r="B488" t="str">
            <v>יד לבנים - תפעול</v>
          </cell>
          <cell r="C488">
            <v>940000</v>
          </cell>
          <cell r="D488">
            <v>770177</v>
          </cell>
          <cell r="E488">
            <v>905000</v>
          </cell>
          <cell r="F488" t="str">
            <v>לפי ישיבת תקציב עם אבי 30.12.19</v>
          </cell>
        </row>
        <row r="489">
          <cell r="A489">
            <v>1826400430</v>
          </cell>
          <cell r="B489" t="str">
            <v>יד לבנים- חשמל</v>
          </cell>
          <cell r="C489">
            <v>164000</v>
          </cell>
          <cell r="D489">
            <v>146711.38</v>
          </cell>
          <cell r="E489">
            <v>160000</v>
          </cell>
          <cell r="F489" t="str">
            <v>לפי ביצוע 2019</v>
          </cell>
        </row>
        <row r="490">
          <cell r="A490">
            <v>1826400431</v>
          </cell>
          <cell r="B490" t="str">
            <v>בית יד לבנים- ארועים</v>
          </cell>
          <cell r="C490">
            <v>825000</v>
          </cell>
          <cell r="D490">
            <v>760642.89</v>
          </cell>
          <cell r="E490">
            <v>1000000</v>
          </cell>
          <cell r="F490" t="str">
            <v>לפי ישיבת תקציב עם אבי 30.12.19</v>
          </cell>
        </row>
        <row r="491">
          <cell r="A491">
            <v>1826410110</v>
          </cell>
          <cell r="B491" t="str">
            <v xml:space="preserve">שכר גלריה </v>
          </cell>
          <cell r="C491">
            <v>50000</v>
          </cell>
          <cell r="D491">
            <v>0</v>
          </cell>
          <cell r="E491">
            <v>80000</v>
          </cell>
          <cell r="F491" t="str">
            <v>עבור מזכירה</v>
          </cell>
        </row>
        <row r="492">
          <cell r="A492">
            <v>1826410430</v>
          </cell>
          <cell r="B492" t="str">
            <v>גלריה- חשמל ומים</v>
          </cell>
          <cell r="C492">
            <v>60000</v>
          </cell>
          <cell r="D492">
            <v>0</v>
          </cell>
          <cell r="E492">
            <v>50000</v>
          </cell>
        </row>
        <row r="493">
          <cell r="A493">
            <v>1826410750</v>
          </cell>
          <cell r="B493" t="str">
            <v xml:space="preserve">גלריה -תפעול </v>
          </cell>
          <cell r="C493">
            <v>400000</v>
          </cell>
          <cell r="D493">
            <v>218228.77</v>
          </cell>
          <cell r="E493">
            <v>750000</v>
          </cell>
          <cell r="F493" t="str">
            <v>לפי ישיבת תקציב עם אבי 23.2.20</v>
          </cell>
        </row>
        <row r="494">
          <cell r="A494">
            <v>1826500110</v>
          </cell>
          <cell r="B494" t="str">
            <v>שכר  מוזיאון גיאולוגי</v>
          </cell>
          <cell r="C494">
            <v>265000</v>
          </cell>
          <cell r="D494">
            <v>278284.03000000003</v>
          </cell>
          <cell r="E494">
            <v>570000</v>
          </cell>
          <cell r="F494" t="str">
            <v>חישוב לפי כרטסת 2019</v>
          </cell>
        </row>
        <row r="495">
          <cell r="A495">
            <v>1826500780</v>
          </cell>
          <cell r="B495" t="str">
            <v>מוזיאון גיאולוגי-פעולות</v>
          </cell>
          <cell r="C495">
            <v>330000</v>
          </cell>
          <cell r="D495">
            <v>405213.37</v>
          </cell>
          <cell r="E495">
            <v>294000</v>
          </cell>
          <cell r="F495" t="str">
            <v>לפי הצעת תקציב</v>
          </cell>
        </row>
        <row r="496">
          <cell r="A496">
            <v>1829000110</v>
          </cell>
          <cell r="B496" t="str">
            <v>שכר ספורט</v>
          </cell>
          <cell r="C496">
            <v>445000</v>
          </cell>
          <cell r="D496">
            <v>397892.64</v>
          </cell>
          <cell r="E496">
            <v>447000</v>
          </cell>
        </row>
        <row r="497">
          <cell r="A497">
            <v>1829000530</v>
          </cell>
          <cell r="B497" t="str">
            <v>דלק ספורט</v>
          </cell>
          <cell r="C497">
            <v>22000</v>
          </cell>
          <cell r="D497">
            <v>18995.09</v>
          </cell>
          <cell r="E497">
            <v>23000</v>
          </cell>
          <cell r="F497" t="str">
            <v>עדכון הצעה על פי ביצוע-יאיר מינץ</v>
          </cell>
        </row>
        <row r="498">
          <cell r="A498">
            <v>1829000531</v>
          </cell>
          <cell r="B498" t="str">
            <v>ליסינג ספורט</v>
          </cell>
          <cell r="C498">
            <v>36000</v>
          </cell>
          <cell r="D498">
            <v>25158.03</v>
          </cell>
          <cell r="E498">
            <v>34000</v>
          </cell>
          <cell r="F498" t="str">
            <v>עדכון הצעה על פי ביצוע-יאיר מינץ</v>
          </cell>
        </row>
        <row r="499">
          <cell r="A499">
            <v>1829000532</v>
          </cell>
          <cell r="B499" t="str">
            <v>הוצאות רכב כללי ספורט</v>
          </cell>
          <cell r="C499">
            <v>1000</v>
          </cell>
          <cell r="D499">
            <v>100.8</v>
          </cell>
          <cell r="E499">
            <v>1000</v>
          </cell>
        </row>
        <row r="500">
          <cell r="A500">
            <v>1829000780</v>
          </cell>
          <cell r="B500" t="str">
            <v>מועדוני ספורט בית-ספריים</v>
          </cell>
          <cell r="C500">
            <v>550000</v>
          </cell>
          <cell r="D500">
            <v>439223</v>
          </cell>
          <cell r="E500">
            <v>500000</v>
          </cell>
          <cell r="F500" t="str">
            <v>בהנחיית גדי לפי 2019</v>
          </cell>
        </row>
        <row r="501">
          <cell r="A501">
            <v>1829000820</v>
          </cell>
          <cell r="B501" t="str">
            <v>תמיכות בקבוצות ייצוגיות</v>
          </cell>
          <cell r="C501">
            <v>4200000</v>
          </cell>
          <cell r="D501">
            <v>3819120</v>
          </cell>
          <cell r="E501">
            <v>3990000</v>
          </cell>
          <cell r="F501" t="str">
            <v>צמצום ב-10% משנה קודמת רק למחצית השנה (עונה חדשה)-ישבה עם אבי 29.1.20</v>
          </cell>
        </row>
        <row r="502">
          <cell r="A502">
            <v>1829000821</v>
          </cell>
          <cell r="B502" t="str">
            <v>תמיכות עקיפות -ייצוגיות -חדש</v>
          </cell>
          <cell r="E502">
            <v>1000000</v>
          </cell>
          <cell r="F502" t="str">
            <v>אומדן שווי שימוש במתקני ספורט-מול סעיף הכנסה</v>
          </cell>
        </row>
        <row r="503">
          <cell r="A503">
            <v>1829000850</v>
          </cell>
          <cell r="B503" t="str">
            <v>מלגות לספורטאים מצטיינים</v>
          </cell>
          <cell r="C503">
            <v>40000</v>
          </cell>
          <cell r="D503">
            <v>39000</v>
          </cell>
          <cell r="E503">
            <v>40000</v>
          </cell>
          <cell r="F503" t="str">
            <v>כמו  2109</v>
          </cell>
        </row>
        <row r="504">
          <cell r="A504">
            <v>1829000870</v>
          </cell>
          <cell r="B504" t="str">
            <v>הקצבה לאגודת הספורט</v>
          </cell>
          <cell r="C504">
            <v>11710000</v>
          </cell>
          <cell r="D504">
            <v>11710000</v>
          </cell>
          <cell r="E504">
            <v>10880000</v>
          </cell>
          <cell r="F504" t="str">
            <v>בקשתם 12,010בקיזוז 400 לתב"ר+1/3 מתחזוקת אולם ספורט בי"ס מורשה(378 לשנה 126 ל-1/3 שנה)-ירידת ליגה(300) בעונה הבאה ב-3 קבוצות בוגרים בקיזוז 676 מים</v>
          </cell>
        </row>
        <row r="505">
          <cell r="A505">
            <v>1829000872</v>
          </cell>
          <cell r="B505" t="str">
            <v>אגודת הספורט-הפרשים</v>
          </cell>
          <cell r="C505">
            <v>0</v>
          </cell>
          <cell r="D505">
            <v>28781</v>
          </cell>
          <cell r="E505">
            <v>0</v>
          </cell>
        </row>
        <row r="506">
          <cell r="A506">
            <v>1829000873</v>
          </cell>
          <cell r="B506" t="str">
            <v>מים קאנטרי ושרונית-א. ספורט- חדש</v>
          </cell>
          <cell r="E506">
            <v>676000</v>
          </cell>
          <cell r="F506" t="str">
            <v>מייל רועי מיום 21.1.20(לפי גידי לקזז מההקצבה לא. הספורט)</v>
          </cell>
        </row>
        <row r="507">
          <cell r="A507">
            <v>1835000820</v>
          </cell>
          <cell r="B507" t="str">
            <v>תמיכות לעמותות לטובת בע"ח</v>
          </cell>
          <cell r="C507">
            <v>150000</v>
          </cell>
          <cell r="D507">
            <v>150000</v>
          </cell>
          <cell r="E507">
            <v>130000</v>
          </cell>
        </row>
        <row r="508">
          <cell r="A508">
            <v>1836000760</v>
          </cell>
          <cell r="B508" t="str">
            <v>מד"א, נט"ן</v>
          </cell>
          <cell r="C508">
            <v>735000</v>
          </cell>
          <cell r="D508">
            <v>679462.6</v>
          </cell>
          <cell r="E508">
            <v>735000</v>
          </cell>
          <cell r="F508" t="str">
            <v>כמו 2019</v>
          </cell>
        </row>
        <row r="509">
          <cell r="A509">
            <v>1841000110</v>
          </cell>
          <cell r="B509" t="str">
            <v>שכר רווחה</v>
          </cell>
          <cell r="C509">
            <v>8170000</v>
          </cell>
          <cell r="D509">
            <v>7855000</v>
          </cell>
          <cell r="E509">
            <v>8080000</v>
          </cell>
          <cell r="F509" t="str">
            <v>ביצוע+זחילת שככר</v>
          </cell>
        </row>
        <row r="510">
          <cell r="A510">
            <v>1841000780</v>
          </cell>
          <cell r="B510" t="str">
            <v>הוצאות ארגון והפעלה</v>
          </cell>
          <cell r="C510">
            <v>390000</v>
          </cell>
          <cell r="D510">
            <v>324797.31</v>
          </cell>
          <cell r="E510">
            <v>300000</v>
          </cell>
          <cell r="F510" t="str">
            <v>אבטחה ניקיון ,משרדיות, משרד רו"ח חיצוני  רשות, אבל קיבלנו ממשרד הרווחה מכתב בנושא מימון אבטחה ולכן זה בבדיקה</v>
          </cell>
        </row>
        <row r="511">
          <cell r="A511">
            <v>1841000781</v>
          </cell>
          <cell r="B511" t="str">
            <v>מערכת מחשוב לניהול שירותי הרוו</v>
          </cell>
          <cell r="C511">
            <v>130000</v>
          </cell>
          <cell r="D511">
            <v>66409.2</v>
          </cell>
          <cell r="E511">
            <v>70000</v>
          </cell>
          <cell r="F511" t="str">
            <v>לפי הצעת תקציב מעודכנת ל-24.12.19 שהגיש אגף הרווחה</v>
          </cell>
        </row>
        <row r="512">
          <cell r="A512">
            <v>1841000782</v>
          </cell>
          <cell r="B512" t="str">
            <v>רווחה פרויקטים ייחודיים</v>
          </cell>
          <cell r="C512">
            <v>0</v>
          </cell>
          <cell r="D512">
            <v>128.69999999999999</v>
          </cell>
          <cell r="E512">
            <v>50000</v>
          </cell>
          <cell r="F512" t="str">
            <v>תקציב לפעולות מיוחדות של מנהלת האגף 50 רשות, 50 משרד</v>
          </cell>
        </row>
        <row r="513">
          <cell r="A513">
            <v>1842200820</v>
          </cell>
          <cell r="B513" t="str">
            <v>תמיכה בעמותות סיוע</v>
          </cell>
          <cell r="C513">
            <v>335000</v>
          </cell>
          <cell r="D513">
            <v>282000</v>
          </cell>
          <cell r="E513">
            <v>282000</v>
          </cell>
          <cell r="F513" t="str">
            <v>לפי הצעת תקציב מעודכנת ל-24.12.19 שהגיש אגף הרווחה 100% רשות</v>
          </cell>
        </row>
        <row r="514">
          <cell r="A514">
            <v>1842200840</v>
          </cell>
          <cell r="B514" t="str">
            <v>משפחות במצוקה בקהילה</v>
          </cell>
          <cell r="C514">
            <v>500000</v>
          </cell>
          <cell r="D514">
            <v>319725</v>
          </cell>
          <cell r="E514">
            <v>395000</v>
          </cell>
          <cell r="F514" t="str">
            <v>לפי הצעת תקציב מעודכנת ל-24.12.19 שהגיש אגף הרווחה 75 משרד 25 רשות כולל 70 אש"ח לאגודת הספורט הנחות למשפחות מוכרות</v>
          </cell>
        </row>
        <row r="515">
          <cell r="A515">
            <v>1842400750</v>
          </cell>
          <cell r="B515" t="str">
            <v>תחנת יעוץ והדרכה</v>
          </cell>
          <cell r="C515">
            <v>360000</v>
          </cell>
          <cell r="D515">
            <v>331701.62</v>
          </cell>
          <cell r="E515">
            <v>410000</v>
          </cell>
          <cell r="F515" t="str">
            <v xml:space="preserve">השתתפות מלאה של תושבים בשירות זה </v>
          </cell>
        </row>
        <row r="516">
          <cell r="A516">
            <v>1842400840</v>
          </cell>
          <cell r="B516" t="str">
            <v>מרכזי טיפול באלימות</v>
          </cell>
          <cell r="C516">
            <v>150000</v>
          </cell>
          <cell r="D516">
            <v>80559</v>
          </cell>
          <cell r="E516">
            <v>105000</v>
          </cell>
          <cell r="F516" t="str">
            <v>תשלום שכר לעוס ב-75% משרה</v>
          </cell>
        </row>
        <row r="517">
          <cell r="A517">
            <v>1843530840</v>
          </cell>
          <cell r="B517" t="str">
            <v>טיפול בילד בקהילה</v>
          </cell>
          <cell r="C517">
            <v>1300000</v>
          </cell>
          <cell r="D517">
            <v>1250010.82</v>
          </cell>
          <cell r="E517">
            <v>1314000</v>
          </cell>
          <cell r="F517" t="str">
            <v>מועדוניות ניצנים, מועדונית תלתן, 5 חממיות, סיוע לילדים, מטפחים , חוגים לילדים יש החזר משרד אך לא על כל ההוצאות</v>
          </cell>
        </row>
        <row r="518">
          <cell r="A518">
            <v>1843800840</v>
          </cell>
          <cell r="B518" t="str">
            <v>אחזקת ילדים בפנימיות</v>
          </cell>
          <cell r="C518">
            <v>1814000</v>
          </cell>
          <cell r="D518">
            <v>1211601</v>
          </cell>
          <cell r="E518">
            <v>1260000</v>
          </cell>
          <cell r="F518" t="str">
            <v>ילדים בפנימיות מחוץ לעיר (11) 75 משרד, 25 רשות</v>
          </cell>
        </row>
        <row r="519">
          <cell r="A519">
            <v>1843900840</v>
          </cell>
          <cell r="B519" t="str">
            <v>סידורים לגיל הרך</v>
          </cell>
          <cell r="C519">
            <v>1150000</v>
          </cell>
          <cell r="D519">
            <v>854892.65</v>
          </cell>
          <cell r="E519">
            <v>1155000</v>
          </cell>
          <cell r="F519" t="str">
            <v xml:space="preserve">פעוטות במעונות יום (33) + צהרונים + יולא על פי מדיניות הרשות. מעונות -  75 משרד, 25 רשות עבור המעונות. יולא וצהרון -כ - 450,000 בשנה ע"ח רשות </v>
          </cell>
        </row>
        <row r="520">
          <cell r="A520">
            <v>1844300840</v>
          </cell>
          <cell r="B520" t="str">
            <v>אחזקת אזרחים ותיקים במוסדות</v>
          </cell>
          <cell r="C520">
            <v>900000</v>
          </cell>
          <cell r="D520">
            <v>1012852</v>
          </cell>
          <cell r="E520">
            <v>1150000</v>
          </cell>
          <cell r="F520" t="str">
            <v>קשישים בבתי אבות (11) 75 משרד, 25 רשות</v>
          </cell>
        </row>
        <row r="521">
          <cell r="A521">
            <v>1844420840</v>
          </cell>
          <cell r="B521" t="str">
            <v>טיפול בותיק בקהילה ומסגרות יום</v>
          </cell>
          <cell r="C521">
            <v>1100000</v>
          </cell>
          <cell r="D521">
            <v>913000</v>
          </cell>
          <cell r="E521">
            <v>950000</v>
          </cell>
          <cell r="F521" t="str">
            <v>מועדונים לקשישים,סיוע לניצולי שואה,שכונה תומכת 75 משרד, 25 רשות. מלבד קהילה תומכת לניצולי שואה 100% משרד.</v>
          </cell>
        </row>
        <row r="522">
          <cell r="A522">
            <v>1845100210</v>
          </cell>
          <cell r="B522" t="str">
            <v>העסקת מלווה להסעות רווחה</v>
          </cell>
          <cell r="C522">
            <v>235000</v>
          </cell>
          <cell r="D522">
            <v>85055.1</v>
          </cell>
          <cell r="E522">
            <v>105000</v>
          </cell>
          <cell r="F522" t="str">
            <v>מלווה להסעות נכים 75 משרד, 25 רשות</v>
          </cell>
        </row>
        <row r="523">
          <cell r="A523">
            <v>1845100840</v>
          </cell>
          <cell r="B523" t="str">
            <v>מסגרות פנימיה מש"ה</v>
          </cell>
          <cell r="C523">
            <v>11600000</v>
          </cell>
          <cell r="D523">
            <v>11997422</v>
          </cell>
          <cell r="E523">
            <v>13813000</v>
          </cell>
          <cell r="F523" t="str">
            <v>חוסים בפנימיות מ.ש.ה (57) חוץ ביתי 75 משרד, 25 רשות</v>
          </cell>
        </row>
        <row r="524">
          <cell r="A524">
            <v>1845120840</v>
          </cell>
          <cell r="B524" t="str">
            <v>החזקת אוטיסטים במסגרת</v>
          </cell>
          <cell r="C524">
            <v>2000000</v>
          </cell>
          <cell r="D524">
            <v>2966518</v>
          </cell>
          <cell r="E524">
            <v>3549000</v>
          </cell>
          <cell r="F524" t="str">
            <v>אוטיסטים בפנימיות (16)  100% השתתפות משרד הרווחה 100% משרד. מלבד נסיעות 75% משרד, 25% רשות</v>
          </cell>
        </row>
        <row r="525">
          <cell r="A525">
            <v>1845300820</v>
          </cell>
          <cell r="B525" t="str">
            <v>תמיכות לבעלי מוגבלויות</v>
          </cell>
          <cell r="C525">
            <v>300000</v>
          </cell>
          <cell r="D525">
            <v>222000</v>
          </cell>
          <cell r="E525">
            <v>222000</v>
          </cell>
          <cell r="F525" t="str">
            <v>סיוע לאוכלוסיה בעלת צרכים מיוחדים 100 אחוז רשות</v>
          </cell>
        </row>
        <row r="526">
          <cell r="A526">
            <v>1845300840</v>
          </cell>
          <cell r="B526" t="str">
            <v>שרותים תומכים מש"ה</v>
          </cell>
          <cell r="C526">
            <v>900000</v>
          </cell>
          <cell r="D526">
            <v>795556.66</v>
          </cell>
          <cell r="E526">
            <v>1024000</v>
          </cell>
          <cell r="F526" t="str">
            <v>הסעות למוסדות שיקום נכים 75 משרד, 25 רשות</v>
          </cell>
        </row>
        <row r="527">
          <cell r="A527">
            <v>1845400820</v>
          </cell>
          <cell r="B527" t="str">
            <v>תמיכה בעמותות מיזמים וקהילתיות</v>
          </cell>
          <cell r="C527">
            <v>45000</v>
          </cell>
          <cell r="D527">
            <v>40000</v>
          </cell>
          <cell r="E527">
            <v>40000</v>
          </cell>
          <cell r="F527" t="str">
            <v>האם להפחית? לפי הצעת תקציב מעודכנת ל-24.12.19 שהגיש אגף הרווחה 100% רשות (לדעתי מדובר ברוטרי, השאלה האם להפחית להם)</v>
          </cell>
        </row>
        <row r="528">
          <cell r="A528">
            <v>1846400840</v>
          </cell>
          <cell r="B528" t="str">
            <v>מפעלי שיקום לעיוורים</v>
          </cell>
          <cell r="C528">
            <v>75000</v>
          </cell>
          <cell r="D528">
            <v>47911</v>
          </cell>
          <cell r="E528">
            <v>68000</v>
          </cell>
          <cell r="F528" t="str">
            <v>סידור תעסוקה  לעיוורים  75 משרד, 25 רשות</v>
          </cell>
        </row>
        <row r="529">
          <cell r="A529">
            <v>1846500210</v>
          </cell>
          <cell r="B529" t="str">
            <v>מלוות בהסעות שיקום</v>
          </cell>
          <cell r="C529">
            <v>80000</v>
          </cell>
          <cell r="D529">
            <v>268787.90999999997</v>
          </cell>
          <cell r="E529">
            <v>368000</v>
          </cell>
          <cell r="F529" t="str">
            <v>לפי הצעת תקציב מעודכנת ל-24.12.19 שהגיש אגף הרווחה 75 משרד, 25 רשות</v>
          </cell>
        </row>
        <row r="530">
          <cell r="A530">
            <v>1846500820</v>
          </cell>
          <cell r="B530" t="str">
            <v>תמיכות בעמותות</v>
          </cell>
          <cell r="C530">
            <v>60000</v>
          </cell>
          <cell r="D530">
            <v>60000</v>
          </cell>
          <cell r="E530">
            <v>60000</v>
          </cell>
          <cell r="F530" t="str">
            <v>לפי הצעת תקציב מעודכנת ל-24.12.19 שהגיש אגף הרווחה 100 אחוז רשות</v>
          </cell>
        </row>
        <row r="531">
          <cell r="A531">
            <v>1846500840</v>
          </cell>
          <cell r="B531" t="str">
            <v>אחזקת נכים בפנימיות</v>
          </cell>
          <cell r="C531">
            <v>4950000</v>
          </cell>
          <cell r="D531">
            <v>4953527</v>
          </cell>
          <cell r="E531">
            <v>5723000</v>
          </cell>
          <cell r="F531" t="str">
            <v>נכים בפנימיות (33) 75 משרד, 25 רשות</v>
          </cell>
        </row>
        <row r="532">
          <cell r="A532">
            <v>1846510840</v>
          </cell>
          <cell r="B532" t="str">
            <v>סיוע לנכים בקהילה</v>
          </cell>
          <cell r="C532">
            <v>1000000</v>
          </cell>
          <cell r="D532">
            <v>1261609.1499999999</v>
          </cell>
          <cell r="E532">
            <v>1486000</v>
          </cell>
          <cell r="F532" t="str">
            <v>הסעות נכים למוסדות 75 משרד, 25 רשות</v>
          </cell>
        </row>
        <row r="533">
          <cell r="A533">
            <v>1847000780</v>
          </cell>
          <cell r="B533" t="str">
            <v>מרכז הצעירים</v>
          </cell>
          <cell r="C533">
            <v>50000</v>
          </cell>
          <cell r="D533">
            <v>40900</v>
          </cell>
          <cell r="E533">
            <v>53000</v>
          </cell>
          <cell r="F533" t="str">
            <v>אבחונים לצעירים 75 משרד, 25 רשות (יתד)</v>
          </cell>
        </row>
        <row r="534">
          <cell r="A534">
            <v>1847100580</v>
          </cell>
          <cell r="B534" t="str">
            <v>קידום נוער-הוצאות הפעלה</v>
          </cell>
          <cell r="C534">
            <v>400000</v>
          </cell>
          <cell r="D534">
            <v>393380.13</v>
          </cell>
          <cell r="E534">
            <v>620000</v>
          </cell>
          <cell r="F534" t="str">
            <v>לפי הצעת תקציב מעודכנת ל-24.12.19 שהגיש אגף הרווחה 75 משרד, 25 רשות,                                                                                                                                                       מלבד הוצאות מורי הילה – ,מבדיקה 265,000 שקלים. נרשם בחינוך.                                                                                                                                                                       הכנסה 100,000 מפעל הפיס                                                                                                                                                                                                         העברתי חלק מסעיף מפתן 1847400840 לסעיף זה. מדובר ממשכורות מורים, מדריכים, מועדון, קבוצות, אבחונים לנוער, נסיעות לפנימיות.</v>
          </cell>
        </row>
        <row r="535">
          <cell r="A535">
            <v>1847400840</v>
          </cell>
          <cell r="B535" t="str">
            <v>מפת"ן ומוסדות תקון</v>
          </cell>
          <cell r="C535">
            <v>50000</v>
          </cell>
          <cell r="D535">
            <v>128301</v>
          </cell>
          <cell r="E535">
            <v>60000</v>
          </cell>
        </row>
        <row r="536">
          <cell r="A536">
            <v>1848200840</v>
          </cell>
          <cell r="B536" t="str">
            <v>עבודה קהילתית והתנדבות</v>
          </cell>
          <cell r="C536">
            <v>120000</v>
          </cell>
          <cell r="D536">
            <v>31262.880000000001</v>
          </cell>
          <cell r="E536">
            <v>179000</v>
          </cell>
          <cell r="F536" t="str">
            <v>פרויקטים בתחום עבודה קהילתית 75 משרד, 25 רשות. מלבד פעילויות רשותיות חריגות, הוספנו 59,000 שקל סביב הגדלת הכנסות מפעל הפיס</v>
          </cell>
        </row>
        <row r="537">
          <cell r="A537">
            <v>1851000810</v>
          </cell>
          <cell r="B537" t="str">
            <v>השת במועצה הדתית</v>
          </cell>
          <cell r="C537">
            <v>3261320</v>
          </cell>
          <cell r="D537">
            <v>2989541</v>
          </cell>
          <cell r="E537">
            <v>2690000</v>
          </cell>
          <cell r="F537" t="str">
            <v xml:space="preserve"> 2,528 אש"ח משנת 2018 +215,000 ש"ח לאחזקת המקווה, לבדוק הכנסות מקבורה, אין רב ראשי, קיזוז 3חודשים מקווה- </v>
          </cell>
        </row>
        <row r="538">
          <cell r="A538">
            <v>1856000780</v>
          </cell>
          <cell r="B538" t="str">
            <v>פעולות דת</v>
          </cell>
          <cell r="C538">
            <v>150000</v>
          </cell>
          <cell r="D538">
            <v>131581.53</v>
          </cell>
          <cell r="E538">
            <v>175000</v>
          </cell>
          <cell r="F538" t="str">
            <v>מבקשים להוסיף מ-11 מגידים ל-12- אבי החליט להשאיר 11</v>
          </cell>
        </row>
        <row r="539">
          <cell r="A539">
            <v>1856000820</v>
          </cell>
          <cell r="B539" t="str">
            <v>עמותות דת-תמיכות</v>
          </cell>
          <cell r="C539">
            <v>190000</v>
          </cell>
          <cell r="D539">
            <v>117500</v>
          </cell>
          <cell r="E539">
            <v>144000</v>
          </cell>
        </row>
        <row r="540">
          <cell r="A540">
            <v>1870000110</v>
          </cell>
          <cell r="B540" t="str">
            <v>שכר איכות הסביבה</v>
          </cell>
          <cell r="C540">
            <v>488000</v>
          </cell>
          <cell r="D540">
            <v>555861.26</v>
          </cell>
          <cell r="E540">
            <v>675000</v>
          </cell>
          <cell r="F540" t="str">
            <v>תוספת מתכנן סביבתי ל-6 חודשים, קיזוז חודש של דגנית טל</v>
          </cell>
        </row>
        <row r="541">
          <cell r="A541">
            <v>1870000530</v>
          </cell>
          <cell r="B541" t="str">
            <v>דלק איכות הסביבה</v>
          </cell>
          <cell r="C541">
            <v>20000</v>
          </cell>
          <cell r="D541">
            <v>13662.79</v>
          </cell>
          <cell r="E541">
            <v>15000</v>
          </cell>
          <cell r="F541" t="str">
            <v>עדכון הצעה על פי ביצוע-דגנית טל+רכב מחלקתי</v>
          </cell>
        </row>
        <row r="542">
          <cell r="A542">
            <v>1870000531</v>
          </cell>
          <cell r="B542" t="str">
            <v>ליסינג איכות הסביבה</v>
          </cell>
          <cell r="C542">
            <v>74000</v>
          </cell>
          <cell r="D542">
            <v>58512.639999999999</v>
          </cell>
          <cell r="E542">
            <v>60000</v>
          </cell>
          <cell r="F542" t="str">
            <v>עדכון הצעה על פי ביצוע-דגנית טל+רכב מחלקתי</v>
          </cell>
        </row>
        <row r="543">
          <cell r="A543">
            <v>1870000532</v>
          </cell>
          <cell r="B543" t="str">
            <v>הוצאות רכב כללי איכות הסביבה</v>
          </cell>
          <cell r="C543">
            <v>1000</v>
          </cell>
          <cell r="D543">
            <v>674.55</v>
          </cell>
          <cell r="E543">
            <v>1000</v>
          </cell>
          <cell r="F543" t="str">
            <v>הצעת תקציב מחלקת רכב</v>
          </cell>
        </row>
        <row r="544">
          <cell r="A544">
            <v>1870000780</v>
          </cell>
          <cell r="B544" t="str">
            <v>פעולות אכות הסביבה</v>
          </cell>
          <cell r="C544">
            <v>500000</v>
          </cell>
          <cell r="D544">
            <v>335505.96000000002</v>
          </cell>
          <cell r="E544">
            <v>590000</v>
          </cell>
          <cell r="F544" t="str">
            <v>הצעת התקציב של מחלקת איכות הסביבה מיום 4.12.2019 ללא מתכנן שתוקצב בשכר</v>
          </cell>
        </row>
        <row r="545">
          <cell r="A545">
            <v>1870000830</v>
          </cell>
          <cell r="B545" t="str">
            <v>השתת' ברשות נחל הירקון וא</v>
          </cell>
          <cell r="C545">
            <v>160000</v>
          </cell>
          <cell r="D545">
            <v>159741</v>
          </cell>
          <cell r="E545">
            <v>160000</v>
          </cell>
          <cell r="F545" t="str">
            <v>תהיה אצלם מליאה ביום חמישי-אחכ ישלחו- זמני לפי 2019</v>
          </cell>
        </row>
        <row r="546">
          <cell r="A546">
            <v>1943000580</v>
          </cell>
          <cell r="B546" t="str">
            <v>הוצאות גביה אכיפת חובות חניה</v>
          </cell>
          <cell r="C546">
            <v>700000</v>
          </cell>
          <cell r="D546">
            <v>601447.76</v>
          </cell>
          <cell r="E546">
            <v>750000</v>
          </cell>
          <cell r="F546" t="str">
            <v>על פי אבי- בשל גידול בכמות הדו"חות</v>
          </cell>
        </row>
        <row r="547">
          <cell r="A547">
            <v>1993000310</v>
          </cell>
          <cell r="B547" t="str">
            <v>גמלאות לעובדי העיריה</v>
          </cell>
          <cell r="C547">
            <v>22517000</v>
          </cell>
          <cell r="D547">
            <v>21173874.420000002</v>
          </cell>
          <cell r="E547">
            <v>23033500</v>
          </cell>
          <cell r="F547" t="str">
            <v>ראש העיר ביקש 22,600 גידי אישר 23,100</v>
          </cell>
        </row>
        <row r="548">
          <cell r="A548">
            <v>1993000320</v>
          </cell>
          <cell r="B548" t="str">
            <v>פיצויי פיטורין</v>
          </cell>
          <cell r="C548">
            <v>1000000</v>
          </cell>
          <cell r="D548">
            <v>1531786.74</v>
          </cell>
          <cell r="E548">
            <v>1000000</v>
          </cell>
          <cell r="F548" t="str">
            <v xml:space="preserve">ע"פ טבלת הפורשים </v>
          </cell>
        </row>
        <row r="549">
          <cell r="A549">
            <v>1993000510</v>
          </cell>
          <cell r="B549" t="str">
            <v>קרן גימלאי המעוף</v>
          </cell>
          <cell r="C549">
            <v>120000</v>
          </cell>
          <cell r="D549">
            <v>18360</v>
          </cell>
          <cell r="E549">
            <v>120000</v>
          </cell>
          <cell r="F549" t="str">
            <v>לפי סיכום ישיבת תקציב</v>
          </cell>
        </row>
        <row r="550">
          <cell r="A550">
            <v>1993000780</v>
          </cell>
          <cell r="B550" t="str">
            <v>זכויות פנסיה</v>
          </cell>
          <cell r="C550">
            <v>230000</v>
          </cell>
          <cell r="D550">
            <v>152798.01</v>
          </cell>
          <cell r="E550">
            <v>175000</v>
          </cell>
          <cell r="F550" t="str">
            <v>מוערך לפי ביצוע 2019</v>
          </cell>
        </row>
        <row r="551">
          <cell r="A551">
            <v>1993000781</v>
          </cell>
          <cell r="B551" t="str">
            <v>תשלומי מעביד למס הכנסה וביטוח</v>
          </cell>
          <cell r="C551">
            <v>45000</v>
          </cell>
          <cell r="D551">
            <v>30820</v>
          </cell>
          <cell r="E551">
            <v>54000</v>
          </cell>
          <cell r="F551" t="str">
            <v>מייל מזהבה 20.11.19</v>
          </cell>
        </row>
        <row r="552">
          <cell r="A552">
            <v>1993100781</v>
          </cell>
          <cell r="B552" t="str">
            <v>רזרבה להתייקרויות</v>
          </cell>
          <cell r="C552">
            <v>1000000</v>
          </cell>
          <cell r="D552">
            <v>0</v>
          </cell>
          <cell r="E552">
            <v>1000000</v>
          </cell>
          <cell r="F552" t="str">
            <v>מייל מגידי 20.11.19</v>
          </cell>
        </row>
        <row r="553">
          <cell r="A553">
            <v>1993100782</v>
          </cell>
          <cell r="B553" t="str">
            <v>רזרבה-הוצאות הקשורות לקורונה</v>
          </cell>
          <cell r="E553">
            <v>835000</v>
          </cell>
          <cell r="F553" t="str">
            <v>ראה פרוטוקול ועדת כספים 12.3.20</v>
          </cell>
        </row>
        <row r="554">
          <cell r="A554">
            <v>1993200780</v>
          </cell>
          <cell r="B554" t="str">
            <v>הוצאות משנים קודמות היה 1993.5</v>
          </cell>
          <cell r="C554">
            <v>100000</v>
          </cell>
          <cell r="D554">
            <v>164461.4</v>
          </cell>
          <cell r="E554">
            <v>100000</v>
          </cell>
          <cell r="F554" t="str">
            <v>על פי ניתוח הכרטיס</v>
          </cell>
        </row>
        <row r="555">
          <cell r="A555">
            <v>1993200781</v>
          </cell>
          <cell r="B555" t="str">
            <v>הכפר הירוק שמירה – הפרשים -חדש</v>
          </cell>
          <cell r="E555">
            <v>200000</v>
          </cell>
          <cell r="F555" t="str">
            <v>מייל מגידי 12.2.20 (כספים שהועברו ממשרד החינוך עבור שומר בכפר הירוק)</v>
          </cell>
        </row>
        <row r="556">
          <cell r="A556">
            <v>1995000860</v>
          </cell>
          <cell r="B556" t="str">
            <v>הנחות במסים לפי זכאות</v>
          </cell>
          <cell r="C556">
            <v>19800000</v>
          </cell>
          <cell r="D556">
            <v>16674593</v>
          </cell>
          <cell r="E556">
            <v>20100000</v>
          </cell>
          <cell r="F556" t="str">
            <v>עדכון מינון 22.12.19</v>
          </cell>
        </row>
        <row r="562">
          <cell r="A562" t="str">
            <v>סה"כ הכנסות</v>
          </cell>
          <cell r="B562">
            <v>469598000.25</v>
          </cell>
        </row>
        <row r="563">
          <cell r="A563" t="str">
            <v>סה"כ הוצאות</v>
          </cell>
          <cell r="B563">
            <v>469598000</v>
          </cell>
        </row>
        <row r="564">
          <cell r="A564" t="str">
            <v>הפרש</v>
          </cell>
          <cell r="B564">
            <v>-0.25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42671-4B96-4C37-AE04-27B14D196703}">
  <dimension ref="A1:G71"/>
  <sheetViews>
    <sheetView rightToLeft="1" tabSelected="1" topLeftCell="A46" workbookViewId="0">
      <selection activeCell="G65" sqref="G65"/>
    </sheetView>
  </sheetViews>
  <sheetFormatPr defaultRowHeight="14.15" x14ac:dyDescent="0.35"/>
  <cols>
    <col min="1" max="1" width="5.0703125" bestFit="1" customWidth="1"/>
    <col min="2" max="2" width="11.85546875" customWidth="1"/>
    <col min="3" max="3" width="31.7109375" bestFit="1" customWidth="1"/>
    <col min="4" max="4" width="12.0703125" customWidth="1"/>
    <col min="6" max="6" width="11.85546875" bestFit="1" customWidth="1"/>
  </cols>
  <sheetData>
    <row r="1" spans="1:7" ht="25.3" x14ac:dyDescent="0.6">
      <c r="A1" s="1"/>
      <c r="B1" s="2"/>
      <c r="C1" s="3" t="s">
        <v>0</v>
      </c>
      <c r="D1" s="4"/>
      <c r="E1" s="2"/>
      <c r="F1" s="2"/>
      <c r="G1" s="2"/>
    </row>
    <row r="2" spans="1:7" ht="34.299999999999997" customHeight="1" x14ac:dyDescent="0.4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75</v>
      </c>
    </row>
    <row r="3" spans="1:7" ht="15" x14ac:dyDescent="0.35">
      <c r="A3" s="8">
        <v>1</v>
      </c>
      <c r="B3" s="9">
        <v>1611100110</v>
      </c>
      <c r="C3" s="10" t="s">
        <v>7</v>
      </c>
      <c r="D3" s="11">
        <v>2045000</v>
      </c>
      <c r="E3" s="12">
        <v>3</v>
      </c>
      <c r="F3" s="11">
        <f>VLOOKUP(B3,'[1]2020 הערות נתונים לנוסחאות  '!A1:F556,5,0)</f>
        <v>2297000</v>
      </c>
      <c r="G3" s="12">
        <v>3</v>
      </c>
    </row>
    <row r="4" spans="1:7" ht="15" x14ac:dyDescent="0.35">
      <c r="A4" s="8">
        <v>2</v>
      </c>
      <c r="B4" s="9">
        <v>1611200110</v>
      </c>
      <c r="C4" s="10" t="s">
        <v>8</v>
      </c>
      <c r="D4" s="11">
        <v>925000</v>
      </c>
      <c r="E4" s="12">
        <v>6.5</v>
      </c>
      <c r="F4" s="11">
        <f>VLOOKUP(B4,'[1]2020 הערות נתונים לנוסחאות  '!A2:F557,5,0)</f>
        <v>909000</v>
      </c>
      <c r="G4" s="12">
        <v>6.5</v>
      </c>
    </row>
    <row r="5" spans="1:7" ht="15" x14ac:dyDescent="0.35">
      <c r="A5" s="8">
        <v>3</v>
      </c>
      <c r="B5" s="9">
        <v>1611300110</v>
      </c>
      <c r="C5" s="10" t="s">
        <v>9</v>
      </c>
      <c r="D5" s="11">
        <v>528000</v>
      </c>
      <c r="E5" s="12">
        <v>4</v>
      </c>
      <c r="F5" s="11">
        <f>VLOOKUP(B5,'[1]2020 הערות נתונים לנוסחאות  '!A3:F558,5,0)</f>
        <v>612000</v>
      </c>
      <c r="G5" s="12">
        <v>4</v>
      </c>
    </row>
    <row r="6" spans="1:7" ht="15" x14ac:dyDescent="0.35">
      <c r="A6" s="8">
        <v>4</v>
      </c>
      <c r="B6" s="9">
        <v>1612000110</v>
      </c>
      <c r="C6" s="10" t="s">
        <v>10</v>
      </c>
      <c r="D6" s="11">
        <v>525000</v>
      </c>
      <c r="E6" s="12">
        <v>1</v>
      </c>
      <c r="F6" s="11">
        <f>VLOOKUP(B6,'[1]2020 הערות נתונים לנוסחאות  '!A4:F559,5,0)</f>
        <v>528000</v>
      </c>
      <c r="G6" s="12">
        <v>1</v>
      </c>
    </row>
    <row r="7" spans="1:7" ht="15" x14ac:dyDescent="0.35">
      <c r="A7" s="8">
        <v>5</v>
      </c>
      <c r="B7" s="9">
        <v>1613000110</v>
      </c>
      <c r="C7" s="10" t="s">
        <v>11</v>
      </c>
      <c r="D7" s="11">
        <v>1854000</v>
      </c>
      <c r="E7" s="12">
        <v>7</v>
      </c>
      <c r="F7" s="11">
        <f>VLOOKUP(B7,'[1]2020 הערות נתונים לנוסחאות  '!A5:F560,5,0)</f>
        <v>1652000</v>
      </c>
      <c r="G7" s="12">
        <v>6</v>
      </c>
    </row>
    <row r="8" spans="1:7" ht="15" x14ac:dyDescent="0.35">
      <c r="A8" s="8">
        <v>6</v>
      </c>
      <c r="B8" s="9">
        <v>1613200110</v>
      </c>
      <c r="C8" s="10" t="s">
        <v>12</v>
      </c>
      <c r="D8" s="11">
        <v>523000</v>
      </c>
      <c r="E8" s="12">
        <v>4</v>
      </c>
      <c r="F8" s="11">
        <f>VLOOKUP(B8,'[1]2020 הערות נתונים לנוסחאות  '!A6:F561,5,0)</f>
        <v>566000</v>
      </c>
      <c r="G8" s="12">
        <v>4</v>
      </c>
    </row>
    <row r="9" spans="1:7" ht="15" x14ac:dyDescent="0.35">
      <c r="A9" s="8">
        <v>7</v>
      </c>
      <c r="B9" s="9">
        <v>1614000110</v>
      </c>
      <c r="C9" s="10" t="s">
        <v>13</v>
      </c>
      <c r="D9" s="11">
        <v>409000</v>
      </c>
      <c r="E9" s="12">
        <v>1</v>
      </c>
      <c r="F9" s="11">
        <f>VLOOKUP(B9,'[1]2020 הערות נתונים לנוסחאות  '!A7:F562,5,0)</f>
        <v>510000</v>
      </c>
      <c r="G9" s="12">
        <v>3</v>
      </c>
    </row>
    <row r="10" spans="1:7" ht="15" x14ac:dyDescent="0.35">
      <c r="A10" s="8">
        <v>8</v>
      </c>
      <c r="B10" s="9">
        <v>1615000110</v>
      </c>
      <c r="C10" s="10" t="s">
        <v>14</v>
      </c>
      <c r="D10" s="11">
        <v>1568000</v>
      </c>
      <c r="E10" s="12">
        <v>9.5</v>
      </c>
      <c r="F10" s="11">
        <f>VLOOKUP(B10,'[1]2020 הערות נתונים לנוסחאות  '!A8:F563,5,0)</f>
        <v>1480000</v>
      </c>
      <c r="G10" s="12">
        <v>9.5</v>
      </c>
    </row>
    <row r="11" spans="1:7" ht="15" x14ac:dyDescent="0.35">
      <c r="A11" s="8">
        <v>9</v>
      </c>
      <c r="B11" s="9">
        <v>1617000110</v>
      </c>
      <c r="C11" s="10" t="s">
        <v>15</v>
      </c>
      <c r="D11" s="11">
        <v>1664000</v>
      </c>
      <c r="E11" s="12">
        <v>7</v>
      </c>
      <c r="F11" s="11">
        <f>VLOOKUP(B11,'[1]2020 הערות נתונים לנוסחאות  '!A8:F564,5,0)</f>
        <v>1767000</v>
      </c>
      <c r="G11" s="12">
        <v>8</v>
      </c>
    </row>
    <row r="12" spans="1:7" ht="15" x14ac:dyDescent="0.35">
      <c r="A12" s="8">
        <v>10</v>
      </c>
      <c r="B12" s="9">
        <v>1621000110</v>
      </c>
      <c r="C12" s="10" t="s">
        <v>16</v>
      </c>
      <c r="D12" s="11">
        <v>3550000</v>
      </c>
      <c r="E12" s="12">
        <v>18</v>
      </c>
      <c r="F12" s="11">
        <f>VLOOKUP(B12,'[1]2020 הערות נתונים לנוסחאות  '!A9:F565,5,0)</f>
        <v>3700000</v>
      </c>
      <c r="G12" s="12">
        <v>19</v>
      </c>
    </row>
    <row r="13" spans="1:7" ht="15" x14ac:dyDescent="0.35">
      <c r="A13" s="8">
        <v>11</v>
      </c>
      <c r="B13" s="9">
        <v>1623000110</v>
      </c>
      <c r="C13" s="10" t="s">
        <v>17</v>
      </c>
      <c r="D13" s="11">
        <v>2345000</v>
      </c>
      <c r="E13" s="12">
        <v>13</v>
      </c>
      <c r="F13" s="11">
        <f>VLOOKUP(B13,'[1]2020 הערות נתונים לנוסחאות  '!A10:F566,5,0)</f>
        <v>2450000</v>
      </c>
      <c r="G13" s="12">
        <v>13</v>
      </c>
    </row>
    <row r="14" spans="1:7" ht="15" x14ac:dyDescent="0.35">
      <c r="A14" s="8">
        <v>12</v>
      </c>
      <c r="B14" s="9">
        <v>1712000110</v>
      </c>
      <c r="C14" s="10" t="s">
        <v>18</v>
      </c>
      <c r="D14" s="11">
        <v>2817000</v>
      </c>
      <c r="E14" s="12">
        <v>13</v>
      </c>
      <c r="F14" s="11">
        <f>VLOOKUP(B14,'[1]2020 הערות נתונים לנוסחאות  '!A11:F567,5,0)</f>
        <v>2471000</v>
      </c>
      <c r="G14" s="12">
        <v>13</v>
      </c>
    </row>
    <row r="15" spans="1:7" ht="15" x14ac:dyDescent="0.35">
      <c r="A15" s="8">
        <v>13</v>
      </c>
      <c r="B15" s="9">
        <v>1714000110</v>
      </c>
      <c r="C15" s="10" t="s">
        <v>19</v>
      </c>
      <c r="D15" s="11">
        <v>620000</v>
      </c>
      <c r="E15" s="12">
        <v>4</v>
      </c>
      <c r="F15" s="11">
        <f>VLOOKUP(B15,'[1]2020 הערות נתונים לנוסחאות  '!A12:F568,5,0)</f>
        <v>800000</v>
      </c>
      <c r="G15" s="12">
        <v>4</v>
      </c>
    </row>
    <row r="16" spans="1:7" ht="15" x14ac:dyDescent="0.35">
      <c r="A16" s="8">
        <v>14</v>
      </c>
      <c r="B16" s="9">
        <v>1723000110</v>
      </c>
      <c r="C16" s="10" t="s">
        <v>20</v>
      </c>
      <c r="D16" s="11">
        <v>309000</v>
      </c>
      <c r="E16" s="12">
        <v>3</v>
      </c>
      <c r="F16" s="11">
        <f>VLOOKUP(B16,'[1]2020 הערות נתונים לנוסחאות  '!A13:F569,5,0)</f>
        <v>174000</v>
      </c>
      <c r="G16" s="12">
        <v>3</v>
      </c>
    </row>
    <row r="17" spans="1:7" ht="15" x14ac:dyDescent="0.35">
      <c r="A17" s="8">
        <v>15</v>
      </c>
      <c r="B17" s="9">
        <v>1725000110</v>
      </c>
      <c r="C17" s="10" t="s">
        <v>21</v>
      </c>
      <c r="D17" s="11">
        <v>857000</v>
      </c>
      <c r="E17" s="12">
        <v>6.5</v>
      </c>
      <c r="F17" s="11">
        <f>VLOOKUP(B17,'[1]2020 הערות נתונים לנוסחאות  '!A14:F570,5,0)</f>
        <v>813000</v>
      </c>
      <c r="G17" s="12">
        <v>6.5</v>
      </c>
    </row>
    <row r="18" spans="1:7" ht="15" x14ac:dyDescent="0.35">
      <c r="A18" s="8">
        <v>16</v>
      </c>
      <c r="B18" s="9">
        <v>1729000110</v>
      </c>
      <c r="C18" s="10" t="s">
        <v>22</v>
      </c>
      <c r="D18" s="11">
        <v>1117000</v>
      </c>
      <c r="E18" s="12">
        <v>8</v>
      </c>
      <c r="F18" s="11">
        <f>VLOOKUP(B18,'[1]2020 הערות נתונים לנוסחאות  '!A15:F571,5,0)</f>
        <v>1050000</v>
      </c>
      <c r="G18" s="12">
        <v>8</v>
      </c>
    </row>
    <row r="19" spans="1:7" ht="15" x14ac:dyDescent="0.35">
      <c r="A19" s="8">
        <v>17</v>
      </c>
      <c r="B19" s="9">
        <v>1731000110</v>
      </c>
      <c r="C19" s="10" t="s">
        <v>23</v>
      </c>
      <c r="D19" s="11">
        <v>11070000</v>
      </c>
      <c r="E19" s="12">
        <v>55.31</v>
      </c>
      <c r="F19" s="11">
        <f>VLOOKUP(B19,'[1]2020 הערות נתונים לנוסחאות  '!A16:F572,5,0)</f>
        <v>11936000</v>
      </c>
      <c r="G19" s="12">
        <v>62.01</v>
      </c>
    </row>
    <row r="20" spans="1:7" ht="15" x14ac:dyDescent="0.35">
      <c r="A20" s="8">
        <v>18</v>
      </c>
      <c r="B20" s="13">
        <v>1741000110</v>
      </c>
      <c r="C20" s="14" t="s">
        <v>24</v>
      </c>
      <c r="D20" s="15">
        <v>4475000</v>
      </c>
      <c r="E20" s="16">
        <v>27.3</v>
      </c>
      <c r="F20" s="11">
        <f>VLOOKUP(B20,'[1]2020 הערות נתונים לנוסחאות  '!A17:F573,5,0)</f>
        <v>4654000</v>
      </c>
      <c r="G20" s="16">
        <v>31.3</v>
      </c>
    </row>
    <row r="21" spans="1:7" ht="15" x14ac:dyDescent="0.35">
      <c r="A21" s="8">
        <v>19</v>
      </c>
      <c r="B21" s="13">
        <v>1741100110</v>
      </c>
      <c r="C21" s="14" t="s">
        <v>25</v>
      </c>
      <c r="D21" s="15">
        <v>1017000</v>
      </c>
      <c r="E21" s="16">
        <v>7</v>
      </c>
      <c r="F21" s="11">
        <f>VLOOKUP(B21,'[1]2020 הערות נתונים לנוסחאות  '!A18:F574,5,0)</f>
        <v>1033000</v>
      </c>
      <c r="G21" s="16">
        <v>7</v>
      </c>
    </row>
    <row r="22" spans="1:7" ht="15" x14ac:dyDescent="0.35">
      <c r="A22" s="8">
        <v>20</v>
      </c>
      <c r="B22" s="9">
        <v>1743000110</v>
      </c>
      <c r="C22" s="10" t="s">
        <v>26</v>
      </c>
      <c r="D22" s="11">
        <v>1250000</v>
      </c>
      <c r="E22" s="12">
        <v>7</v>
      </c>
      <c r="F22" s="11">
        <f>VLOOKUP(B22,'[1]2020 הערות נתונים לנוסחאות  '!A19:F575,5,0)</f>
        <v>1247000</v>
      </c>
      <c r="G22" s="12">
        <v>7</v>
      </c>
    </row>
    <row r="23" spans="1:7" ht="15" x14ac:dyDescent="0.35">
      <c r="A23" s="8">
        <v>21</v>
      </c>
      <c r="B23" s="9">
        <v>1746000110</v>
      </c>
      <c r="C23" s="10" t="s">
        <v>27</v>
      </c>
      <c r="D23" s="11">
        <v>2478000</v>
      </c>
      <c r="E23" s="12">
        <v>18</v>
      </c>
      <c r="F23" s="11">
        <f>VLOOKUP(B23,'[1]2020 הערות נתונים לנוסחאות  '!A20:F576,5,0)</f>
        <v>2689000</v>
      </c>
      <c r="G23" s="12">
        <v>18</v>
      </c>
    </row>
    <row r="24" spans="1:7" ht="15" x14ac:dyDescent="0.35">
      <c r="A24" s="8">
        <v>22</v>
      </c>
      <c r="B24" s="9">
        <v>1746100110</v>
      </c>
      <c r="C24" s="10" t="s">
        <v>28</v>
      </c>
      <c r="D24" s="11">
        <v>360000</v>
      </c>
      <c r="E24" s="12">
        <v>2</v>
      </c>
      <c r="F24" s="11">
        <f>VLOOKUP(B24,'[1]2020 הערות נתונים לנוסחאות  '!A21:F577,5,0)</f>
        <v>364000</v>
      </c>
      <c r="G24" s="12">
        <v>2</v>
      </c>
    </row>
    <row r="25" spans="1:7" ht="15" x14ac:dyDescent="0.35">
      <c r="A25" s="8">
        <v>23</v>
      </c>
      <c r="B25" s="9">
        <v>1761000110</v>
      </c>
      <c r="C25" s="10" t="s">
        <v>29</v>
      </c>
      <c r="D25" s="11">
        <v>2592000</v>
      </c>
      <c r="E25" s="12">
        <v>16</v>
      </c>
      <c r="F25" s="11">
        <f>VLOOKUP(B25,'[1]2020 הערות נתונים לנוסחאות  '!A22:F578,5,0)</f>
        <v>2708000</v>
      </c>
      <c r="G25" s="12">
        <v>16</v>
      </c>
    </row>
    <row r="26" spans="1:7" ht="15" x14ac:dyDescent="0.35">
      <c r="A26" s="8">
        <v>24</v>
      </c>
      <c r="B26" s="9">
        <v>1762000110</v>
      </c>
      <c r="C26" s="10" t="s">
        <v>30</v>
      </c>
      <c r="D26" s="11">
        <v>478000</v>
      </c>
      <c r="E26" s="12">
        <v>2.72</v>
      </c>
      <c r="F26" s="11">
        <f>VLOOKUP(B26,'[1]2020 הערות נתונים לנוסחאות  '!A23:F579,5,0)</f>
        <v>486000</v>
      </c>
      <c r="G26" s="12">
        <v>3</v>
      </c>
    </row>
    <row r="27" spans="1:7" ht="15" x14ac:dyDescent="0.35">
      <c r="A27" s="8">
        <v>25</v>
      </c>
      <c r="B27" s="9">
        <v>1763000110</v>
      </c>
      <c r="C27" s="10" t="s">
        <v>31</v>
      </c>
      <c r="D27" s="11">
        <v>1690000</v>
      </c>
      <c r="E27" s="12">
        <v>10</v>
      </c>
      <c r="F27" s="11">
        <f>VLOOKUP(B27,'[1]2020 הערות נתונים לנוסחאות  '!A24:F580,5,0)</f>
        <v>1598000</v>
      </c>
      <c r="G27" s="12">
        <v>10</v>
      </c>
    </row>
    <row r="28" spans="1:7" ht="15" x14ac:dyDescent="0.35">
      <c r="A28" s="8">
        <v>26</v>
      </c>
      <c r="B28" s="9">
        <v>1764000110</v>
      </c>
      <c r="C28" s="10" t="s">
        <v>32</v>
      </c>
      <c r="D28" s="11">
        <v>225000</v>
      </c>
      <c r="E28" s="12">
        <v>2</v>
      </c>
      <c r="F28" s="11">
        <f>VLOOKUP(B28,'[1]2020 הערות נתונים לנוסחאות  '!A25:F581,5,0)</f>
        <v>177000</v>
      </c>
      <c r="G28" s="12">
        <v>2</v>
      </c>
    </row>
    <row r="29" spans="1:7" ht="15" x14ac:dyDescent="0.35">
      <c r="A29" s="8">
        <v>27</v>
      </c>
      <c r="B29" s="9">
        <v>1765000110</v>
      </c>
      <c r="C29" s="10" t="s">
        <v>33</v>
      </c>
      <c r="D29" s="11">
        <v>827000</v>
      </c>
      <c r="E29" s="12">
        <v>4</v>
      </c>
      <c r="F29" s="11">
        <f>VLOOKUP(B29,'[1]2020 הערות נתונים לנוסחאות  '!A26:F582,5,0)</f>
        <v>842000</v>
      </c>
      <c r="G29" s="12">
        <v>4</v>
      </c>
    </row>
    <row r="30" spans="1:7" ht="15" x14ac:dyDescent="0.35">
      <c r="A30" s="8">
        <v>28</v>
      </c>
      <c r="B30" s="9">
        <v>1769000110</v>
      </c>
      <c r="C30" s="10" t="s">
        <v>34</v>
      </c>
      <c r="D30" s="11">
        <v>472000</v>
      </c>
      <c r="E30" s="12">
        <v>1</v>
      </c>
      <c r="F30" s="11">
        <f>VLOOKUP(B30,'[1]2020 הערות נתונים לנוסחאות  '!A27:F583,5,0)</f>
        <v>425000</v>
      </c>
      <c r="G30" s="12">
        <v>1</v>
      </c>
    </row>
    <row r="31" spans="1:7" ht="15" x14ac:dyDescent="0.35">
      <c r="A31" s="8">
        <v>29</v>
      </c>
      <c r="B31" s="9">
        <v>1781000110</v>
      </c>
      <c r="C31" s="10" t="s">
        <v>35</v>
      </c>
      <c r="D31" s="11">
        <v>4675000</v>
      </c>
      <c r="E31" s="12">
        <v>31</v>
      </c>
      <c r="F31" s="11">
        <f>VLOOKUP(B31,'[1]2020 הערות נתונים לנוסחאות  '!A28:F584,5,0)</f>
        <v>4683000</v>
      </c>
      <c r="G31" s="12">
        <v>31</v>
      </c>
    </row>
    <row r="32" spans="1:7" ht="15" x14ac:dyDescent="0.35">
      <c r="A32" s="8">
        <v>30</v>
      </c>
      <c r="B32" s="9">
        <v>1782000110</v>
      </c>
      <c r="C32" s="10" t="s">
        <v>36</v>
      </c>
      <c r="D32" s="11">
        <v>162000</v>
      </c>
      <c r="E32" s="12">
        <v>1</v>
      </c>
      <c r="F32" s="11">
        <f>VLOOKUP(B32,'[1]2020 הערות נתונים לנוסחאות  '!A29:F585,5,0)</f>
        <v>176000</v>
      </c>
      <c r="G32" s="12">
        <v>1</v>
      </c>
    </row>
    <row r="33" spans="1:7" ht="15" x14ac:dyDescent="0.35">
      <c r="A33" s="8">
        <v>31</v>
      </c>
      <c r="B33" s="9">
        <v>1811000110</v>
      </c>
      <c r="C33" s="10" t="s">
        <v>37</v>
      </c>
      <c r="D33" s="11">
        <v>4602000</v>
      </c>
      <c r="E33" s="12">
        <v>24</v>
      </c>
      <c r="F33" s="11">
        <f>VLOOKUP(B33,'[1]2020 הערות נתונים לנוסחאות  '!A30:F586,5,0)</f>
        <v>5141000</v>
      </c>
      <c r="G33" s="12">
        <v>25</v>
      </c>
    </row>
    <row r="34" spans="1:7" ht="15" x14ac:dyDescent="0.35">
      <c r="A34" s="8">
        <v>32</v>
      </c>
      <c r="B34" s="9">
        <v>1812200110</v>
      </c>
      <c r="C34" s="17" t="s">
        <v>38</v>
      </c>
      <c r="D34" s="11">
        <v>16685000</v>
      </c>
      <c r="E34" s="12">
        <v>178</v>
      </c>
      <c r="F34" s="11">
        <f>VLOOKUP(B34,'[1]2020 הערות נתונים לנוסחאות  '!A31:F587,5,0)</f>
        <v>18042000</v>
      </c>
      <c r="G34" s="12">
        <v>178</v>
      </c>
    </row>
    <row r="35" spans="1:7" ht="15" x14ac:dyDescent="0.35">
      <c r="A35" s="8">
        <v>33</v>
      </c>
      <c r="B35" s="9">
        <v>1813000110</v>
      </c>
      <c r="C35" s="10" t="s">
        <v>39</v>
      </c>
      <c r="D35" s="11">
        <v>4200000</v>
      </c>
      <c r="E35" s="12">
        <v>32</v>
      </c>
      <c r="F35" s="11">
        <f>VLOOKUP(B35,'[1]2020 הערות נתונים לנוסחאות  '!A32:F588,5,0)</f>
        <v>4250000</v>
      </c>
      <c r="G35" s="12">
        <v>30</v>
      </c>
    </row>
    <row r="36" spans="1:7" ht="21" customHeight="1" x14ac:dyDescent="0.35">
      <c r="A36" s="8">
        <v>34</v>
      </c>
      <c r="B36" s="9">
        <v>1813300110</v>
      </c>
      <c r="C36" s="18" t="s">
        <v>40</v>
      </c>
      <c r="D36" s="11">
        <v>2562000</v>
      </c>
      <c r="E36" s="12">
        <v>30</v>
      </c>
      <c r="F36" s="11">
        <f>VLOOKUP(B36,'[1]2020 הערות נתונים לנוסחאות  '!A33:F589,5,0)</f>
        <v>2536000</v>
      </c>
      <c r="G36" s="12">
        <v>30</v>
      </c>
    </row>
    <row r="37" spans="1:7" ht="15" x14ac:dyDescent="0.35">
      <c r="A37" s="8">
        <v>35</v>
      </c>
      <c r="B37" s="9">
        <v>1813300111</v>
      </c>
      <c r="C37" s="10" t="s">
        <v>41</v>
      </c>
      <c r="D37" s="11">
        <v>7337000</v>
      </c>
      <c r="E37" s="12">
        <v>80</v>
      </c>
      <c r="F37" s="11">
        <f>VLOOKUP(B37,'[1]2020 הערות נתונים לנוסחאות  '!A34:F590,5,0)</f>
        <v>8283000</v>
      </c>
      <c r="G37" s="12">
        <v>80</v>
      </c>
    </row>
    <row r="38" spans="1:7" ht="15" x14ac:dyDescent="0.35">
      <c r="A38" s="8">
        <v>36</v>
      </c>
      <c r="B38" s="9">
        <v>1813300112</v>
      </c>
      <c r="C38" s="10" t="s">
        <v>42</v>
      </c>
      <c r="D38" s="11">
        <v>2680000</v>
      </c>
      <c r="E38" s="12">
        <v>27</v>
      </c>
      <c r="F38" s="11">
        <f>VLOOKUP(B38,'[1]2020 הערות נתונים לנוסחאות  '!A35:F591,5,0)</f>
        <v>2990000</v>
      </c>
      <c r="G38" s="12">
        <v>27</v>
      </c>
    </row>
    <row r="39" spans="1:7" ht="15" x14ac:dyDescent="0.35">
      <c r="A39" s="8">
        <v>37</v>
      </c>
      <c r="B39" s="9">
        <v>1813600110</v>
      </c>
      <c r="C39" s="10" t="s">
        <v>43</v>
      </c>
      <c r="D39" s="11">
        <v>678000</v>
      </c>
      <c r="E39" s="12">
        <v>4</v>
      </c>
      <c r="F39" s="11">
        <f>VLOOKUP(B39,'[1]2020 הערות נתונים לנוסחאות  '!A36:F592,5,0)</f>
        <v>711000</v>
      </c>
      <c r="G39" s="12">
        <v>4</v>
      </c>
    </row>
    <row r="40" spans="1:7" ht="15" x14ac:dyDescent="0.35">
      <c r="A40" s="8">
        <v>38</v>
      </c>
      <c r="B40" s="9">
        <v>1814200110</v>
      </c>
      <c r="C40" s="10" t="s">
        <v>44</v>
      </c>
      <c r="D40" s="11">
        <v>1845000</v>
      </c>
      <c r="E40" s="12">
        <v>13</v>
      </c>
      <c r="F40" s="11">
        <f>VLOOKUP(B40,'[1]2020 הערות נתונים לנוסחאות  '!A37:F593,5,0)</f>
        <v>1800000</v>
      </c>
      <c r="G40" s="12">
        <v>13</v>
      </c>
    </row>
    <row r="41" spans="1:7" ht="15" x14ac:dyDescent="0.35">
      <c r="A41" s="8">
        <v>39</v>
      </c>
      <c r="B41" s="9">
        <v>1814300110</v>
      </c>
      <c r="C41" s="10" t="s">
        <v>45</v>
      </c>
      <c r="D41" s="11">
        <v>1607000</v>
      </c>
      <c r="E41" s="12">
        <v>11</v>
      </c>
      <c r="F41" s="11">
        <f>VLOOKUP(B41,'[1]2020 הערות נתונים לנוסחאות  '!A38:F594,5,0)</f>
        <v>1707000</v>
      </c>
      <c r="G41" s="12">
        <v>11</v>
      </c>
    </row>
    <row r="42" spans="1:7" ht="15" x14ac:dyDescent="0.35">
      <c r="A42" s="8">
        <v>40</v>
      </c>
      <c r="B42" s="9">
        <v>1814400110</v>
      </c>
      <c r="C42" s="10" t="s">
        <v>46</v>
      </c>
      <c r="D42" s="11">
        <v>400000</v>
      </c>
      <c r="E42" s="12">
        <v>3</v>
      </c>
      <c r="F42" s="11">
        <f>VLOOKUP(B42,'[1]2020 הערות נתונים לנוסחאות  '!A39:F595,5,0)</f>
        <v>411000</v>
      </c>
      <c r="G42" s="12">
        <v>3</v>
      </c>
    </row>
    <row r="43" spans="1:7" ht="15" x14ac:dyDescent="0.35">
      <c r="A43" s="8">
        <v>41</v>
      </c>
      <c r="B43" s="9">
        <v>1815200150</v>
      </c>
      <c r="C43" s="10" t="s">
        <v>47</v>
      </c>
      <c r="D43" s="11">
        <v>22413000</v>
      </c>
      <c r="E43" s="12">
        <v>116.5</v>
      </c>
      <c r="F43" s="11">
        <f>VLOOKUP(B43,'[1]2020 הערות נתונים לנוסחאות  '!A40:F596,5,0)</f>
        <v>24020000</v>
      </c>
      <c r="G43" s="12">
        <v>116.5</v>
      </c>
    </row>
    <row r="44" spans="1:7" ht="15" x14ac:dyDescent="0.35">
      <c r="A44" s="8">
        <v>42</v>
      </c>
      <c r="B44" s="9">
        <v>1815200160</v>
      </c>
      <c r="C44" s="10" t="s">
        <v>48</v>
      </c>
      <c r="D44" s="11">
        <v>2876000</v>
      </c>
      <c r="E44" s="12">
        <v>18.5</v>
      </c>
      <c r="F44" s="11">
        <f>VLOOKUP(B44,'[1]2020 הערות נתונים לנוסחאות  '!A41:F597,5,0)</f>
        <v>2403000</v>
      </c>
      <c r="G44" s="12">
        <v>18.5</v>
      </c>
    </row>
    <row r="45" spans="1:7" ht="15" x14ac:dyDescent="0.35">
      <c r="A45" s="8">
        <v>43</v>
      </c>
      <c r="B45" s="9">
        <v>1815700150</v>
      </c>
      <c r="C45" s="10" t="s">
        <v>49</v>
      </c>
      <c r="D45" s="11">
        <v>19343000</v>
      </c>
      <c r="E45" s="12">
        <v>87.3</v>
      </c>
      <c r="F45" s="11">
        <f>VLOOKUP(B45,'[1]2020 הערות נתונים לנוסחאות  '!A42:F598,5,0)</f>
        <v>21580000</v>
      </c>
      <c r="G45" s="12">
        <v>87.3</v>
      </c>
    </row>
    <row r="46" spans="1:7" ht="15" x14ac:dyDescent="0.35">
      <c r="A46" s="8">
        <v>44</v>
      </c>
      <c r="B46" s="9">
        <v>1815700160</v>
      </c>
      <c r="C46" s="10" t="s">
        <v>50</v>
      </c>
      <c r="D46" s="11">
        <v>2989000</v>
      </c>
      <c r="E46" s="12">
        <v>22</v>
      </c>
      <c r="F46" s="11">
        <f>VLOOKUP(B46,'[1]2020 הערות נתונים לנוסחאות  '!A43:F599,5,0)</f>
        <v>2794000</v>
      </c>
      <c r="G46" s="12">
        <v>22</v>
      </c>
    </row>
    <row r="47" spans="1:7" ht="15" x14ac:dyDescent="0.35">
      <c r="A47" s="8">
        <v>45</v>
      </c>
      <c r="B47" s="9">
        <v>1817100110</v>
      </c>
      <c r="C47" s="10" t="s">
        <v>51</v>
      </c>
      <c r="D47" s="11">
        <v>166000</v>
      </c>
      <c r="E47" s="12">
        <v>1</v>
      </c>
      <c r="F47" s="11">
        <f>VLOOKUP(B47,'[1]2020 הערות נתונים לנוסחאות  '!A44:F600,5,0)</f>
        <v>240000</v>
      </c>
      <c r="G47" s="12">
        <v>2</v>
      </c>
    </row>
    <row r="48" spans="1:7" ht="15" x14ac:dyDescent="0.35">
      <c r="A48" s="8">
        <v>46</v>
      </c>
      <c r="B48" s="9">
        <v>1817300110</v>
      </c>
      <c r="C48" s="10" t="s">
        <v>52</v>
      </c>
      <c r="D48" s="11">
        <v>3500000</v>
      </c>
      <c r="E48" s="12">
        <v>18</v>
      </c>
      <c r="F48" s="11">
        <f>VLOOKUP(B48,'[1]2020 הערות נתונים לנוסחאות  '!A45:F601,5,0)</f>
        <v>3400000</v>
      </c>
      <c r="G48" s="12">
        <v>18</v>
      </c>
    </row>
    <row r="49" spans="1:7" ht="15" x14ac:dyDescent="0.35">
      <c r="A49" s="8">
        <v>47</v>
      </c>
      <c r="B49" s="9">
        <v>1817620110</v>
      </c>
      <c r="C49" s="10" t="s">
        <v>53</v>
      </c>
      <c r="D49" s="11">
        <v>540000</v>
      </c>
      <c r="E49" s="12">
        <v>3</v>
      </c>
      <c r="F49" s="11">
        <f>VLOOKUP(B49,'[1]2020 הערות נתונים לנוסחאות  '!A46:F602,5,0)</f>
        <v>603000</v>
      </c>
      <c r="G49" s="12">
        <v>3</v>
      </c>
    </row>
    <row r="50" spans="1:7" ht="15" x14ac:dyDescent="0.35">
      <c r="A50" s="8">
        <v>48</v>
      </c>
      <c r="B50" s="9">
        <v>1817650110</v>
      </c>
      <c r="C50" s="10" t="s">
        <v>54</v>
      </c>
      <c r="D50" s="11">
        <v>2950000</v>
      </c>
      <c r="E50" s="12">
        <v>26</v>
      </c>
      <c r="F50" s="11">
        <f>VLOOKUP(B50,'[1]2020 הערות נתונים לנוסחאות  '!A47:F603,5,0)</f>
        <v>2950000</v>
      </c>
      <c r="G50" s="12">
        <v>26</v>
      </c>
    </row>
    <row r="51" spans="1:7" ht="15" x14ac:dyDescent="0.35">
      <c r="A51" s="8">
        <v>49</v>
      </c>
      <c r="B51" s="9">
        <v>1817700110</v>
      </c>
      <c r="C51" s="10" t="s">
        <v>55</v>
      </c>
      <c r="D51" s="11">
        <v>191000</v>
      </c>
      <c r="E51" s="12">
        <v>1.5</v>
      </c>
      <c r="F51" s="11">
        <f>VLOOKUP(B51,'[1]2020 הערות נתונים לנוסחאות  '!A48:F604,5,0)</f>
        <v>312000</v>
      </c>
      <c r="G51" s="12">
        <v>1.5</v>
      </c>
    </row>
    <row r="52" spans="1:7" ht="15" x14ac:dyDescent="0.35">
      <c r="A52" s="8">
        <v>50</v>
      </c>
      <c r="B52" s="9">
        <v>1817800210</v>
      </c>
      <c r="C52" s="10" t="s">
        <v>56</v>
      </c>
      <c r="D52" s="11">
        <v>2408000</v>
      </c>
      <c r="E52" s="12">
        <v>23</v>
      </c>
      <c r="F52" s="11">
        <f>VLOOKUP(B52,'[1]2020 הערות נתונים לנוסחאות  '!A49:F605,5,0)</f>
        <v>2800000</v>
      </c>
      <c r="G52" s="12">
        <v>23</v>
      </c>
    </row>
    <row r="53" spans="1:7" ht="15" x14ac:dyDescent="0.35">
      <c r="A53" s="8">
        <v>51</v>
      </c>
      <c r="B53" s="9">
        <v>1817822210</v>
      </c>
      <c r="C53" s="10" t="s">
        <v>57</v>
      </c>
      <c r="D53" s="11">
        <v>460000</v>
      </c>
      <c r="E53" s="12">
        <v>4.5</v>
      </c>
      <c r="F53" s="11">
        <f>VLOOKUP(B53,'[1]2020 הערות נתונים לנוסחאות  '!A50:F606,5,0)</f>
        <v>600000</v>
      </c>
      <c r="G53" s="12">
        <v>7.2</v>
      </c>
    </row>
    <row r="54" spans="1:7" ht="15" x14ac:dyDescent="0.35">
      <c r="A54" s="8">
        <v>52</v>
      </c>
      <c r="B54" s="9">
        <v>1822000110</v>
      </c>
      <c r="C54" s="10" t="s">
        <v>58</v>
      </c>
      <c r="D54" s="11">
        <v>1670000</v>
      </c>
      <c r="E54" s="12">
        <v>9</v>
      </c>
      <c r="F54" s="11">
        <f>VLOOKUP(B54,'[1]2020 הערות נתונים לנוסחאות  '!A51:F607,5,0)</f>
        <v>1659000</v>
      </c>
      <c r="G54" s="12">
        <v>8</v>
      </c>
    </row>
    <row r="55" spans="1:7" ht="15" x14ac:dyDescent="0.35">
      <c r="A55" s="8">
        <v>53</v>
      </c>
      <c r="B55" s="9">
        <v>1823000110</v>
      </c>
      <c r="C55" s="10" t="s">
        <v>59</v>
      </c>
      <c r="D55" s="11">
        <v>2281000</v>
      </c>
      <c r="E55" s="12">
        <v>15</v>
      </c>
      <c r="F55" s="11">
        <f>VLOOKUP(B55,'[1]2020 הערות נתונים לנוסחאות  '!A52:F608,5,0)</f>
        <v>2584000</v>
      </c>
      <c r="G55" s="12">
        <v>16</v>
      </c>
    </row>
    <row r="56" spans="1:7" ht="15" x14ac:dyDescent="0.35">
      <c r="A56" s="8">
        <v>54</v>
      </c>
      <c r="B56" s="9">
        <v>1825100150</v>
      </c>
      <c r="C56" s="10" t="s">
        <v>60</v>
      </c>
      <c r="D56" s="11">
        <v>2306000</v>
      </c>
      <c r="E56" s="12">
        <v>20</v>
      </c>
      <c r="F56" s="11">
        <f>VLOOKUP(B56,'[1]2020 הערות נתונים לנוסחאות  '!A53:F609,5,0)</f>
        <v>2381000</v>
      </c>
      <c r="G56" s="12">
        <v>20</v>
      </c>
    </row>
    <row r="57" spans="1:7" ht="15" x14ac:dyDescent="0.35">
      <c r="A57" s="8">
        <v>55</v>
      </c>
      <c r="B57" s="9">
        <v>1825100160</v>
      </c>
      <c r="C57" s="10" t="s">
        <v>61</v>
      </c>
      <c r="D57" s="11">
        <v>750000</v>
      </c>
      <c r="E57" s="12">
        <v>3</v>
      </c>
      <c r="F57" s="11">
        <f>VLOOKUP(B57,'[1]2020 הערות נתונים לנוסחאות  '!A54:F610,5,0)</f>
        <v>827000</v>
      </c>
      <c r="G57" s="12">
        <v>3</v>
      </c>
    </row>
    <row r="58" spans="1:7" ht="15" x14ac:dyDescent="0.35">
      <c r="A58" s="8">
        <v>56</v>
      </c>
      <c r="B58" s="9">
        <v>1826400110</v>
      </c>
      <c r="C58" s="10" t="s">
        <v>62</v>
      </c>
      <c r="D58" s="11">
        <v>643000</v>
      </c>
      <c r="E58" s="12">
        <v>5</v>
      </c>
      <c r="F58" s="11">
        <f>VLOOKUP(B58,'[1]2020 הערות נתונים לנוסחאות  '!A55:F611,5,0)</f>
        <v>894000</v>
      </c>
      <c r="G58" s="12">
        <v>5</v>
      </c>
    </row>
    <row r="59" spans="1:7" ht="15" x14ac:dyDescent="0.35">
      <c r="A59" s="8">
        <v>57</v>
      </c>
      <c r="B59" s="19">
        <v>1826410110</v>
      </c>
      <c r="C59" s="10" t="s">
        <v>63</v>
      </c>
      <c r="D59" s="11">
        <v>50000</v>
      </c>
      <c r="E59" s="12">
        <v>1</v>
      </c>
      <c r="F59" s="11">
        <f>VLOOKUP(B59,'[1]2020 הערות נתונים לנוסחאות  '!A56:F612,5,0)</f>
        <v>80000</v>
      </c>
      <c r="G59" s="12">
        <v>1</v>
      </c>
    </row>
    <row r="60" spans="1:7" ht="15" x14ac:dyDescent="0.35">
      <c r="A60" s="8">
        <v>58</v>
      </c>
      <c r="B60" s="9">
        <v>1826500110</v>
      </c>
      <c r="C60" s="10" t="s">
        <v>64</v>
      </c>
      <c r="D60" s="11">
        <v>265000</v>
      </c>
      <c r="E60" s="12">
        <v>3</v>
      </c>
      <c r="F60" s="11">
        <f>VLOOKUP(B60,'[1]2020 הערות נתונים לנוסחאות  '!A57:F613,5,0)</f>
        <v>570000</v>
      </c>
      <c r="G60" s="12">
        <v>3</v>
      </c>
    </row>
    <row r="61" spans="1:7" ht="15" x14ac:dyDescent="0.35">
      <c r="A61" s="8">
        <v>59</v>
      </c>
      <c r="B61" s="9">
        <v>1829000110</v>
      </c>
      <c r="C61" s="10" t="s">
        <v>65</v>
      </c>
      <c r="D61" s="11">
        <v>445000</v>
      </c>
      <c r="E61" s="12">
        <v>2</v>
      </c>
      <c r="F61" s="11">
        <f>VLOOKUP(B61,'[1]2020 הערות נתונים לנוסחאות  '!A58:F614,5,0)</f>
        <v>447000</v>
      </c>
      <c r="G61" s="12">
        <v>2</v>
      </c>
    </row>
    <row r="62" spans="1:7" ht="15" x14ac:dyDescent="0.35">
      <c r="A62" s="8">
        <v>60</v>
      </c>
      <c r="B62" s="9">
        <v>1841000110</v>
      </c>
      <c r="C62" s="10" t="s">
        <v>66</v>
      </c>
      <c r="D62" s="11">
        <v>8170000</v>
      </c>
      <c r="E62" s="12">
        <v>39.5</v>
      </c>
      <c r="F62" s="11">
        <f>VLOOKUP(B62,'[1]2020 הערות נתונים לנוסחאות  '!A59:F615,5,0)</f>
        <v>8080000</v>
      </c>
      <c r="G62" s="12">
        <v>39.5</v>
      </c>
    </row>
    <row r="63" spans="1:7" ht="17.600000000000001" customHeight="1" x14ac:dyDescent="0.35">
      <c r="A63" s="8">
        <v>61</v>
      </c>
      <c r="B63" s="13">
        <v>1845100210</v>
      </c>
      <c r="C63" s="20" t="s">
        <v>67</v>
      </c>
      <c r="D63" s="11">
        <v>235000</v>
      </c>
      <c r="E63" s="12">
        <v>2.5</v>
      </c>
      <c r="F63" s="11">
        <f>VLOOKUP(B63,'[1]2020 הערות נתונים לנוסחאות  '!A60:F616,5,0)</f>
        <v>105000</v>
      </c>
      <c r="G63" s="12">
        <v>1</v>
      </c>
    </row>
    <row r="64" spans="1:7" ht="12.9" customHeight="1" x14ac:dyDescent="0.35">
      <c r="A64" s="8">
        <v>62</v>
      </c>
      <c r="B64" s="9">
        <v>1846500210</v>
      </c>
      <c r="C64" s="10" t="s">
        <v>68</v>
      </c>
      <c r="D64" s="11">
        <v>80000</v>
      </c>
      <c r="E64" s="12">
        <v>1</v>
      </c>
      <c r="F64" s="11">
        <f>VLOOKUP(B64,'[1]2020 הערות נתונים לנוסחאות  '!A61:F617,5,0)</f>
        <v>368000</v>
      </c>
      <c r="G64" s="12">
        <v>4</v>
      </c>
    </row>
    <row r="65" spans="1:7" ht="15" x14ac:dyDescent="0.35">
      <c r="A65" s="8">
        <v>63</v>
      </c>
      <c r="B65" s="9">
        <v>1870000110</v>
      </c>
      <c r="C65" s="10" t="s">
        <v>69</v>
      </c>
      <c r="D65" s="11">
        <v>488000</v>
      </c>
      <c r="E65" s="12">
        <v>6</v>
      </c>
      <c r="F65" s="11">
        <f>VLOOKUP(B65,'[1]2020 הערות נתונים לנוסחאות  '!A62:F618,5,0)</f>
        <v>675000</v>
      </c>
      <c r="G65" s="12">
        <v>6</v>
      </c>
    </row>
    <row r="66" spans="1:7" ht="15.45" x14ac:dyDescent="0.4">
      <c r="A66" s="8"/>
      <c r="B66" s="21"/>
      <c r="C66" s="21" t="s">
        <v>70</v>
      </c>
      <c r="D66" s="22">
        <f>SUM(D3:D65)</f>
        <v>171242000</v>
      </c>
      <c r="E66" s="23">
        <f>SUM(E3:E65)</f>
        <v>1123.1300000000001</v>
      </c>
      <c r="F66" s="22">
        <f>SUM(F3:F65)</f>
        <v>181040000</v>
      </c>
      <c r="G66" s="23">
        <f>SUM(G3:G65)</f>
        <v>1141.31</v>
      </c>
    </row>
    <row r="67" spans="1:7" ht="15" x14ac:dyDescent="0.35">
      <c r="A67" s="8">
        <v>64</v>
      </c>
      <c r="B67" s="9">
        <v>1993000310</v>
      </c>
      <c r="C67" s="9" t="s">
        <v>71</v>
      </c>
      <c r="D67" s="24">
        <v>22517000</v>
      </c>
      <c r="E67" s="25">
        <v>371</v>
      </c>
      <c r="F67" s="24">
        <f>VLOOKUP(B67,'[1]2020 הערות נתונים לנוסחאות  '!A64:F620,5,0)</f>
        <v>23033500</v>
      </c>
      <c r="G67" s="25">
        <v>395</v>
      </c>
    </row>
    <row r="68" spans="1:7" ht="15" x14ac:dyDescent="0.35">
      <c r="A68" s="8">
        <v>65</v>
      </c>
      <c r="B68" s="9">
        <v>1731000310</v>
      </c>
      <c r="C68" s="9" t="s">
        <v>72</v>
      </c>
      <c r="D68" s="24">
        <v>1095000</v>
      </c>
      <c r="E68" s="25">
        <v>15</v>
      </c>
      <c r="F68" s="24">
        <f>VLOOKUP(B68,'[1]2020 הערות נתונים לנוסחאות  '!A65:F621,5,0)</f>
        <v>1267000</v>
      </c>
      <c r="G68" s="25">
        <v>18</v>
      </c>
    </row>
    <row r="69" spans="1:7" ht="15.45" x14ac:dyDescent="0.4">
      <c r="A69" s="8"/>
      <c r="B69" s="21"/>
      <c r="C69" s="21" t="s">
        <v>73</v>
      </c>
      <c r="D69" s="22">
        <f>SUM(D67:D68)</f>
        <v>23612000</v>
      </c>
      <c r="E69" s="23">
        <f>SUM(E67:E68)</f>
        <v>386</v>
      </c>
      <c r="F69" s="22">
        <f>SUM(F67:F68)</f>
        <v>24300500</v>
      </c>
      <c r="G69" s="23">
        <f>SUM(G67:G68)</f>
        <v>413</v>
      </c>
    </row>
    <row r="70" spans="1:7" x14ac:dyDescent="0.35">
      <c r="A70" s="26"/>
      <c r="B70" s="30"/>
      <c r="C70" s="30"/>
      <c r="D70" s="27"/>
      <c r="E70" s="27"/>
      <c r="F70" s="27"/>
      <c r="G70" s="27"/>
    </row>
    <row r="71" spans="1:7" x14ac:dyDescent="0.35">
      <c r="A71" s="26"/>
      <c r="B71" s="31" t="s">
        <v>74</v>
      </c>
      <c r="C71" s="31"/>
      <c r="D71" s="28">
        <f>D66+D69</f>
        <v>194854000</v>
      </c>
      <c r="E71" s="29">
        <f>E66+E69</f>
        <v>1509.13</v>
      </c>
      <c r="F71" s="28">
        <f>F66+F69</f>
        <v>205340500</v>
      </c>
      <c r="G71" s="29">
        <f>G66+G69</f>
        <v>1554.31</v>
      </c>
    </row>
  </sheetData>
  <mergeCells count="2">
    <mergeCell ref="B70:C70"/>
    <mergeCell ref="B71:C7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רויטל פיטרמן</dc:creator>
  <cp:lastModifiedBy>רויטל פיטרמן</cp:lastModifiedBy>
  <dcterms:created xsi:type="dcterms:W3CDTF">2020-03-15T09:34:24Z</dcterms:created>
  <dcterms:modified xsi:type="dcterms:W3CDTF">2020-03-15T14:20:52Z</dcterms:modified>
</cp:coreProperties>
</file>